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66925"/>
  <mc:AlternateContent xmlns:mc="http://schemas.openxmlformats.org/markup-compatibility/2006">
    <mc:Choice Requires="x15">
      <x15ac:absPath xmlns:x15ac="http://schemas.microsoft.com/office/spreadsheetml/2010/11/ac" url="https://undp-my.sharepoint.com/personal/priyan_senevirathna_undp_org/Documents/PriyanS/Desktop/AWPs 2025/AWPs Expanded 2025/"/>
    </mc:Choice>
  </mc:AlternateContent>
  <xr:revisionPtr revIDLastSave="5" documentId="13_ncr:1_{C7638501-BDCE-4277-BC96-AD5399BADFC8}" xr6:coauthVersionLast="47" xr6:coauthVersionMax="47" xr10:uidLastSave="{ACB5D0DA-5AAC-4836-872D-334C514F052E}"/>
  <bookViews>
    <workbookView xWindow="-90" yWindow="-90" windowWidth="19380" windowHeight="12180" xr2:uid="{A0F67318-CE46-4F93-9927-4247C47E38D3}"/>
  </bookViews>
  <sheets>
    <sheet name="AWP" sheetId="1" r:id="rId1"/>
    <sheet name="Sheet1" sheetId="2" r:id="rId2"/>
  </sheets>
  <externalReferences>
    <externalReference r:id="rId3"/>
  </externalReferences>
  <definedNames>
    <definedName name="_ftn1" localSheetId="1">Sheet1!$B$42</definedName>
    <definedName name="_ftnref1" localSheetId="1">Sheet1!$B$39</definedName>
    <definedName name="_Hlk99465212" localSheetId="1">Sheet1!$B$17</definedName>
    <definedName name="_POS2">#REF!</definedName>
    <definedName name="_PRO1">#REF!</definedName>
    <definedName name="Agency">#REF!</definedName>
    <definedName name="cty">#REF!</definedName>
    <definedName name="_xlnm.Database">#REF!</definedName>
    <definedName name="dataPA">#REF!</definedName>
    <definedName name="EndDate">#REF!</definedName>
    <definedName name="Gender">#REF!</definedName>
    <definedName name="_xlnm.Print_Area" localSheetId="0">AWP!$A$1:$M$62</definedName>
    <definedName name="_xlnm.Print_Titles" localSheetId="0">AWP!$9:$10</definedName>
    <definedName name="rangeIP">'[1]pivot-ipproforma'!$A$5:$B$1174</definedName>
    <definedName name="rangenogs">'[1]NOGS-proforma07'!$A$5:$B$332</definedName>
    <definedName name="StartDate">#REF!</definedName>
    <definedName name="summary">#REF!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22" i="1" l="1"/>
  <c r="M11" i="1"/>
  <c r="M29" i="1"/>
  <c r="M23" i="1"/>
  <c r="M28" i="1" s="1"/>
  <c r="M38" i="1"/>
  <c r="M33" i="1" l="1"/>
  <c r="M39" i="1" l="1"/>
  <c r="M40" i="1" s="1"/>
  <c r="M42" i="1" l="1"/>
</calcChain>
</file>

<file path=xl/sharedStrings.xml><?xml version="1.0" encoding="utf-8"?>
<sst xmlns="http://schemas.openxmlformats.org/spreadsheetml/2006/main" count="154" uniqueCount="145">
  <si>
    <t>Quantum Project ID:</t>
  </si>
  <si>
    <t>Annual Work Plan (AWP) for 2025</t>
  </si>
  <si>
    <t>Quantum Output:</t>
  </si>
  <si>
    <t>Project Title:</t>
  </si>
  <si>
    <t xml:space="preserve">Promoting Participation Pathways for Human Development (3P4D) - Sri Lanka </t>
  </si>
  <si>
    <t>UNSDCF Outcome:</t>
  </si>
  <si>
    <t>CF OUTCOME 5: By 2027, the people of Sri Lanka live in a society which is more cohesive and strengthened by transformative and rights-based processes and mechanisms which support peaceful coexistence and human rights for all</t>
  </si>
  <si>
    <t>Applicable Output(s) from the UNDP Strategic Plan:</t>
  </si>
  <si>
    <t>3.2 Capacities for conflict prevention and peacebuilding strengthened at regional, national and sub-national levels and across borders</t>
  </si>
  <si>
    <t>CPD Outcome:</t>
  </si>
  <si>
    <t>CPD OUTCOME 4: By 2027, the people of Sri Lanka live in a society which is more cohesive and strengthened by transformative and rights-based processes and mechanisms which support peaceful coexistence and human rights for all</t>
  </si>
  <si>
    <t>CPD Output(s):</t>
  </si>
  <si>
    <t>Output 4.2: Social tensions better managed through inclusive, gender integrated community processes and early warning/response.</t>
  </si>
  <si>
    <t>EXPECTED  OUTPUTS</t>
  </si>
  <si>
    <t>PLANNED ACTIVITIES</t>
  </si>
  <si>
    <r>
      <t xml:space="preserve">INDICATIVE SUB-ACTIVITIES
</t>
    </r>
    <r>
      <rPr>
        <i/>
        <sz val="10"/>
        <color rgb="FF003366"/>
        <rFont val="Calibri"/>
        <scheme val="minor"/>
      </rPr>
      <t>Please list the specific activities that will be implemented in 2025</t>
    </r>
  </si>
  <si>
    <t>Timeframe</t>
  </si>
  <si>
    <t>Responsible Party</t>
  </si>
  <si>
    <t>Planned Budget</t>
  </si>
  <si>
    <t xml:space="preserve">Components or major interim Results of the project </t>
  </si>
  <si>
    <t>List key activities to be undertaken during the year which will contribute to the output</t>
  </si>
  <si>
    <t>Q1</t>
  </si>
  <si>
    <t>Q2</t>
  </si>
  <si>
    <t>Q3</t>
  </si>
  <si>
    <t>Q4</t>
  </si>
  <si>
    <t>Fund Code</t>
  </si>
  <si>
    <t>Donor</t>
  </si>
  <si>
    <t>Budget Code</t>
  </si>
  <si>
    <t>Budget Description</t>
  </si>
  <si>
    <t>Amount in USD</t>
  </si>
  <si>
    <t xml:space="preserve">Project Outcome: 
Output 1.4.1: Support Citizen-led accountability and transparency in policy, law making and reporting processes
</t>
  </si>
  <si>
    <t xml:space="preserve">1. Strengthen public engagement in the sectoral oversight committees and financial oversight committees of the Parliament.  
</t>
  </si>
  <si>
    <t>Conduct an exchange programme bewtween rural leadership &amp; the Parliamentarians</t>
  </si>
  <si>
    <t>71300, 72100</t>
  </si>
  <si>
    <t xml:space="preserve">Contractual Services   </t>
  </si>
  <si>
    <t>Conduct provincial level public consultations and development of a Road Map for citizen engagementship in the SoCs &amp; FoCs (25,000)</t>
  </si>
  <si>
    <t>Travel</t>
  </si>
  <si>
    <t>Supplies, commodities, materials</t>
  </si>
  <si>
    <t xml:space="preserve">2. Development of an Online Citizen Engagement Platform to provide public input  from citizens incluing women &amp; youth </t>
  </si>
  <si>
    <t>Conduct an awareness programme on online citizen-engagement platform in collaboration with multiple CBOs and one institution (25,000)</t>
  </si>
  <si>
    <t>Develop an online Citizen's Engagement Platform for ensuring continued dialogue  in the Parliamentary structures - 30,000 (Cost sharing with RNE)</t>
  </si>
  <si>
    <t xml:space="preserve">3. Optimize the work of the Parliament Public Outreach and Media departments through the development of a public engagement strategy, centered on the open parliament concept, with a focus on engaging youth. </t>
  </si>
  <si>
    <t>Develop a public outreach strategy to enhance citizens interactions between the parliamentary procedures (IC)</t>
  </si>
  <si>
    <t>Support a youth led organization to create awarness among youth on parliament and public engagement in the grassroots (20,000)</t>
  </si>
  <si>
    <t xml:space="preserve">Travel </t>
  </si>
  <si>
    <t>Support a wider district level communications and outreach of the Parliament (10,000)</t>
  </si>
  <si>
    <t xml:space="preserve">4. Support the establishment of a comprehensive legislative impact assessment process, encompassing full pre- and post-enactment scrutiny of legislation. 
</t>
  </si>
  <si>
    <t>Conduct a mapping exercise of the existing policy and regulatory gaps in pre and post enactment of legislative scrutinization processes</t>
  </si>
  <si>
    <t>Contractual Services</t>
  </si>
  <si>
    <t>Related CPD Output:</t>
  </si>
  <si>
    <t>4.2. Social tensions better managed through inclusive, gender-integrated community</t>
  </si>
  <si>
    <t xml:space="preserve">Sub-Total of Output #1          </t>
  </si>
  <si>
    <t>Project Outcome:
Output 2.4.1: Strengthening Civil Society including women and youth capacities to engage in national and sub-national policy and decion making processes.</t>
  </si>
  <si>
    <t>1. Support the creation of a civil society consortium at the subnational level to advocate for and inform the national budget, policies, and legislation reflecting community needs</t>
  </si>
  <si>
    <t>Create a state-citizen platform in colloboration with the respective Div Secretariats. (03 LoAs) (10,000*3)</t>
  </si>
  <si>
    <t>2. Strengthen civil society’s capacities for monitoring the implementation of the citizen’s charter, environmental impact assessments (EIA) and their public oversight functions and national action plan on anti-corruption and providing periodic feedback</t>
  </si>
  <si>
    <t>Establish a Community of Practice through capacitation of 03 CSOs and conduct regular forums in partnership with the Rural Development Socieities (RDS) in 03 districts on advocacy related rural development needs (22000*3)</t>
  </si>
  <si>
    <t>72100, 71400</t>
  </si>
  <si>
    <t xml:space="preserve">Sub-Total of Output 2.4.1     </t>
  </si>
  <si>
    <t>Project Outcome:
Output 2.4.2: Promote Mentorship and peer-to-peer support amongst emerging and experienced women leaders inlcuding an overarching platform to sustain their participation in politics</t>
  </si>
  <si>
    <t xml:space="preserve">1. Mentorship activities with the Women Parliamentarians Caucus and the Women Councillors Network (Forums) </t>
  </si>
  <si>
    <t>Conduct a series of workshops enabling interaction and dialogue between grassroots women leaders and the women parliamentarians caucus as well as the  women councillors of the local government (IC - 10,000, Resource Persons &amp; Workshop 20,000)</t>
  </si>
  <si>
    <t>2. Capacity Building Activities for younger women building on analytical work conducted by women</t>
  </si>
  <si>
    <t>Support one (1) women-led CSO to build capacities of women in leadership and political roles at national and sub national levels</t>
  </si>
  <si>
    <t>Output 4.3. Civil society and media empowered to advance social cohesion</t>
  </si>
  <si>
    <t xml:space="preserve">Sub-Total of Output #2.4.2   </t>
  </si>
  <si>
    <t>Management &amp; Operations</t>
  </si>
  <si>
    <t>Services to Projects - CO Staff</t>
  </si>
  <si>
    <t>Services to Projects - GOE</t>
  </si>
  <si>
    <t>Inform Technology Supplies</t>
  </si>
  <si>
    <t>Sub-Total of Output Management &amp; Operations</t>
  </si>
  <si>
    <t>Total Direct Cost</t>
  </si>
  <si>
    <t>Facilities &amp; Admin - Implement</t>
  </si>
  <si>
    <t>Total Project Budget 2025</t>
  </si>
  <si>
    <t>________________</t>
  </si>
  <si>
    <t>____________________</t>
  </si>
  <si>
    <t>_________________________</t>
  </si>
  <si>
    <t>Project Manager</t>
  </si>
  <si>
    <t>Government Counterpart</t>
  </si>
  <si>
    <t>Deputy Resident Representative</t>
  </si>
  <si>
    <t>Signature and Date</t>
  </si>
  <si>
    <t>Title, Signature and Date</t>
  </si>
  <si>
    <t>Title, Signature &amp; Date</t>
  </si>
  <si>
    <t>This Annual Work Plan (AWP) is based on Results Management Guidelines (RMG) of UNDP.  Once signed by UNDP and the Implementing Partner,  the plan authorizes the responsible parties and project management to manage available resources  and  achieve set results.</t>
  </si>
  <si>
    <t>Guidance Note:</t>
  </si>
  <si>
    <r>
      <t xml:space="preserve">DPC should be factored into each of the outputs, but should </t>
    </r>
    <r>
      <rPr>
        <i/>
        <u/>
        <sz val="12"/>
        <color rgb="FF0070C0"/>
        <rFont val="Calibri"/>
        <scheme val="minor"/>
      </rPr>
      <t>not</t>
    </r>
    <r>
      <rPr>
        <i/>
        <sz val="12"/>
        <color rgb="FF0070C0"/>
        <rFont val="Calibri"/>
        <scheme val="minor"/>
      </rPr>
      <t xml:space="preserve"> be reflected in a separate line.</t>
    </r>
  </si>
  <si>
    <t>Please provide the total estimated DPC contribution from this project</t>
  </si>
  <si>
    <t xml:space="preserve">Total DPC Amount: US $ </t>
  </si>
  <si>
    <t>Notes:</t>
  </si>
  <si>
    <t xml:space="preserve"> - GMS</t>
  </si>
  <si>
    <t xml:space="preserve"> - DPC</t>
  </si>
  <si>
    <t xml:space="preserve"> - Evaluation</t>
  </si>
  <si>
    <t xml:space="preserve"> - Audit</t>
  </si>
  <si>
    <t xml:space="preserve"> - Security Costs</t>
  </si>
  <si>
    <t>-Communications cost</t>
  </si>
  <si>
    <t xml:space="preserve">Country Programme Outputs </t>
  </si>
  <si>
    <t>Output 1.1: Structural transformation and policy options for inclusive, SDG aligned green economic recovery designed, financed and implemented.</t>
  </si>
  <si>
    <r>
      <t>Output 1.2: Social Protection system strengthened to</t>
    </r>
    <r>
      <rPr>
        <b/>
        <sz val="9"/>
        <color rgb="FF2C2825"/>
        <rFont val="Calibri"/>
        <family val="2"/>
      </rPr>
      <t xml:space="preserve"> </t>
    </r>
    <r>
      <rPr>
        <b/>
        <sz val="9"/>
        <color rgb="FF000000"/>
        <rFont val="Calibri"/>
        <family val="2"/>
      </rPr>
      <t>mitigate the adverse impact of the economic crisis on the poor and vulnerable</t>
    </r>
  </si>
  <si>
    <t>Output 1.3: Access to future-oriented skills and livelihoods opportunities increased, in particular for women</t>
  </si>
  <si>
    <t xml:space="preserve">Output 1.4: Strengthened systems and institutions to support Sri Lanka’s digital transformation and innovation </t>
  </si>
  <si>
    <t>Output 2.1: Development, financing and implementation of pro-poor, inclusive green growth policies strengthened.</t>
  </si>
  <si>
    <t xml:space="preserve">Output 2.2: Policies introduced, solutions implemented for enhanced food and water security and strengthened climate and disaster resilience. </t>
  </si>
  <si>
    <t xml:space="preserve">Output 2.3: Sustainable natural resource management, biodiversity conservation and eco-system services improved through innovative partnerships and investment solutions. </t>
  </si>
  <si>
    <t>Output 2.4: National institutions have the technical capacities for effective gender responsive NDC implementation</t>
  </si>
  <si>
    <t xml:space="preserve">Output 3.1:  Accountability, efficiency, inclusivity and responsiveness of governance mechanisms, public institutions and systems improved.             </t>
  </si>
  <si>
    <r>
      <t>Output 3.2</t>
    </r>
    <r>
      <rPr>
        <b/>
        <sz val="9"/>
        <rFont val="Calibri"/>
        <family val="2"/>
      </rPr>
      <t>:  Participatory and SDG-driven national and sub-national level public policy planning and implementation strengthened</t>
    </r>
  </si>
  <si>
    <t>Output 3.3: Justice sector reform aligned with international standards advanced</t>
  </si>
  <si>
    <t xml:space="preserve">Output 3.4: Legal framework and institutional capacities strengthened for protection against SGBV </t>
  </si>
  <si>
    <t>Output 4.1: Implementation of national and sub-national policies and processes relating to post-conflict recovery, resettlement and social cohesion advanced</t>
  </si>
  <si>
    <r>
      <t>Output 4.3: Civil Society and media empowered t</t>
    </r>
    <r>
      <rPr>
        <b/>
        <sz val="9"/>
        <rFont val="Calibri"/>
        <family val="2"/>
      </rPr>
      <t xml:space="preserve">o advance </t>
    </r>
    <r>
      <rPr>
        <b/>
        <sz val="9"/>
        <color rgb="FF000000"/>
        <rFont val="Calibri"/>
        <family val="2"/>
      </rPr>
      <t>social cohesion</t>
    </r>
  </si>
  <si>
    <t xml:space="preserve">Output 4.4 Women leaders empowered to represent, address issues affecting conflict and violence in reconciliation and accountability processes and mechanisms </t>
  </si>
  <si>
    <t>UNSDCF Outcomes</t>
  </si>
  <si>
    <t>CF OUTCOME 1: By 2027, more people in Sri Lanka, particularly the most vulnerable, access and benefit from equitable, resilient and gender-responsive quality social services and with enhanced well-being and dignity.</t>
  </si>
  <si>
    <r>
      <t xml:space="preserve">CF OUTCOME 2: </t>
    </r>
    <r>
      <rPr>
        <b/>
        <sz val="9"/>
        <rFont val="Calibri"/>
        <family val="2"/>
        <scheme val="minor"/>
      </rPr>
      <t>By 2027, more people in Sri Lanka, particularly youth and the most vulnerable, have equitable, decent, just work and income opportunities, and benefit from and contribute to inclusive, gender-transformative, resilient and green-led economic recovery, growth and diversification</t>
    </r>
  </si>
  <si>
    <t>CF OUTCOME 3: By 2027, people and communities in Sri Lanka, especially the vulnerable and marginalized, are more resilient to climate change and disaster risks, have enhanced water and food security, and equitably benefit from ambitious climate action and increasingly sustainable management and protection of the environment and natural resources</t>
  </si>
  <si>
    <t>CF OUTCOME 4: By 2027, people in Sri Lanka, particularly the most vulnerable, have increased trust and confidence to claim and benefit from enhanced, non-discriminatory, gender-responsive, participatory and efficient governance and justice systems and rights-based development</t>
  </si>
  <si>
    <t>CF OUTCOME 6: By 2027, women and girls in Sri Lanka enjoy and are empowered to exercise their full rights, representation, and agency over all aspects of their lives, and live free from discrimination and violence</t>
  </si>
  <si>
    <t>Country Programme Outcomes</t>
  </si>
  <si>
    <r>
      <t xml:space="preserve">CPD OUTCOME 1: </t>
    </r>
    <r>
      <rPr>
        <b/>
        <sz val="9"/>
        <rFont val="Calibri"/>
        <family val="2"/>
      </rPr>
      <t>By 2027, more people in Sri Lanka, particularly youth and the most vulnerable, have equitable, decent, just work and income opportunities, and benefit from and contribute to inclusive, gender-transformative, resilient and green-led economic recovery, growth and diversification</t>
    </r>
  </si>
  <si>
    <t>CPD OUTCOME 2: By 2027, people and communities in Sri Lanka, especially the vulnerable and marginalized, are more resilient to climate change and disaster risks, have enhanced water and food security, and equitably benefit from ambitious climate action and increasingly sustainable management and protection of the environment and natural resources</t>
  </si>
  <si>
    <t>CPD OUTCOME 3: By 2027, people in Sri Lanka, particularly the most vulnerable, have increased trust and confidence to claim and benefit from enhanced, non-discriminatory, gender-responsive, participatory and efficient governance and justice systems and rights-based development</t>
  </si>
  <si>
    <t>Strategic Plan Outputs</t>
  </si>
  <si>
    <t>1.1 The 2030 Agenda, Paris Agreement and other intergovernmentally-agreed frameworks integrated in national and local development plans, measures to accelerate progress put in place, and budgets and progress assessed using data-driven solutions</t>
  </si>
  <si>
    <t>1.2. Social protection services and systems strengthened across sectors with increased investment</t>
  </si>
  <si>
    <t>1.3 Access to basic services and financial and non-financial assets and services improved to support productive capacities for sustainable livelihoods and jobs to achieve prosperity</t>
  </si>
  <si>
    <r>
      <t>1.4</t>
    </r>
    <r>
      <rPr>
        <sz val="9"/>
        <rFont val="Arial Nova"/>
        <family val="2"/>
      </rPr>
      <t xml:space="preserve"> Equitable, resilient and sustainable </t>
    </r>
    <r>
      <rPr>
        <b/>
        <sz val="9"/>
        <rFont val="Arial Nova"/>
        <family val="2"/>
      </rPr>
      <t>systems for health and pandemic preparedness</t>
    </r>
    <r>
      <rPr>
        <sz val="9"/>
        <rFont val="Arial Nova"/>
        <family val="2"/>
      </rPr>
      <t xml:space="preserve"> </t>
    </r>
    <r>
      <rPr>
        <u/>
        <sz val="9"/>
        <rFont val="Arial Nova"/>
        <family val="2"/>
      </rPr>
      <t>strengthened</t>
    </r>
    <r>
      <rPr>
        <sz val="9"/>
        <rFont val="Arial Nova"/>
        <family val="2"/>
      </rPr>
      <t xml:space="preserve"> to address communicable and non-communicable diseases, including COVID-19, HIV, tuberculosis, malaria and mental health</t>
    </r>
  </si>
  <si>
    <r>
      <t>2.1 Open, agile, accountable and future-ready governance systems</t>
    </r>
    <r>
      <rPr>
        <sz val="9"/>
        <color rgb="FF000000"/>
        <rFont val="Arial Nova"/>
        <family val="2"/>
      </rPr>
      <t xml:space="preserve"> </t>
    </r>
    <r>
      <rPr>
        <u/>
        <sz val="9"/>
        <color rgb="FF000000"/>
        <rFont val="Arial Nova"/>
        <family val="2"/>
      </rPr>
      <t>in place</t>
    </r>
    <r>
      <rPr>
        <sz val="9"/>
        <color rgb="FF000000"/>
        <rFont val="Arial Nova"/>
        <family val="2"/>
      </rPr>
      <t xml:space="preserve"> to co-create and deliver solutions to accelerate SDG achievement </t>
    </r>
  </si>
  <si>
    <r>
      <t>2.2 Civic space and access to justice</t>
    </r>
    <r>
      <rPr>
        <sz val="9"/>
        <color rgb="FF000000"/>
        <rFont val="Arial Nova"/>
        <family val="2"/>
      </rPr>
      <t xml:space="preserve"> </t>
    </r>
    <r>
      <rPr>
        <u/>
        <sz val="9"/>
        <color rgb="FF000000"/>
        <rFont val="Arial Nova"/>
        <family val="2"/>
      </rPr>
      <t>expanded</t>
    </r>
    <r>
      <rPr>
        <sz val="9"/>
        <color rgb="FF000000"/>
        <rFont val="Arial Nova"/>
        <family val="2"/>
      </rPr>
      <t xml:space="preserve">, </t>
    </r>
    <r>
      <rPr>
        <b/>
        <sz val="9"/>
        <color rgb="FF000000"/>
        <rFont val="Arial Nova"/>
        <family val="2"/>
      </rPr>
      <t>racism and discrimination</t>
    </r>
    <r>
      <rPr>
        <sz val="9"/>
        <color rgb="FF000000"/>
        <rFont val="Arial Nova"/>
        <family val="2"/>
      </rPr>
      <t xml:space="preserve"> </t>
    </r>
    <r>
      <rPr>
        <u/>
        <sz val="9"/>
        <color rgb="FF000000"/>
        <rFont val="Arial Nova"/>
        <family val="2"/>
      </rPr>
      <t>addressed</t>
    </r>
    <r>
      <rPr>
        <sz val="9"/>
        <color rgb="FF000000"/>
        <rFont val="Arial Nova"/>
        <family val="2"/>
      </rPr>
      <t xml:space="preserve">, and </t>
    </r>
    <r>
      <rPr>
        <b/>
        <sz val="9"/>
        <color rgb="FF000000"/>
        <rFont val="Arial Nova"/>
        <family val="2"/>
      </rPr>
      <t>rule of law</t>
    </r>
    <r>
      <rPr>
        <sz val="9"/>
        <color rgb="FF000000"/>
        <rFont val="Arial Nova"/>
        <family val="2"/>
      </rPr>
      <t xml:space="preserve">, </t>
    </r>
    <r>
      <rPr>
        <b/>
        <sz val="9"/>
        <color rgb="FF000000"/>
        <rFont val="Arial Nova"/>
        <family val="2"/>
      </rPr>
      <t>human rights and equity</t>
    </r>
    <r>
      <rPr>
        <sz val="9"/>
        <color rgb="FF000000"/>
        <rFont val="Arial Nova"/>
        <family val="2"/>
      </rPr>
      <t xml:space="preserve"> </t>
    </r>
    <r>
      <rPr>
        <u/>
        <sz val="9"/>
        <color rgb="FF000000"/>
        <rFont val="Arial Nova"/>
        <family val="2"/>
      </rPr>
      <t>strengthened</t>
    </r>
  </si>
  <si>
    <r>
      <t>2.3 Responsive governance systems</t>
    </r>
    <r>
      <rPr>
        <sz val="9"/>
        <color rgb="FF000000"/>
        <rFont val="Arial Nova"/>
        <family val="2"/>
      </rPr>
      <t xml:space="preserve"> and </t>
    </r>
    <r>
      <rPr>
        <b/>
        <sz val="9"/>
        <color rgb="FF000000"/>
        <rFont val="Arial Nova"/>
        <family val="2"/>
      </rPr>
      <t>local governance</t>
    </r>
    <r>
      <rPr>
        <sz val="9"/>
        <color rgb="FF000000"/>
        <rFont val="Arial Nova"/>
        <family val="2"/>
      </rPr>
      <t xml:space="preserve"> </t>
    </r>
    <r>
      <rPr>
        <u/>
        <sz val="9"/>
        <color rgb="FF000000"/>
        <rFont val="Arial Nova"/>
        <family val="2"/>
      </rPr>
      <t>strengthened</t>
    </r>
    <r>
      <rPr>
        <sz val="9"/>
        <color rgb="FF000000"/>
        <rFont val="Arial Nova"/>
        <family val="2"/>
      </rPr>
      <t xml:space="preserve"> for socio economic opportunity, inclusive basic service delivery, community security, and peacebuilding </t>
    </r>
  </si>
  <si>
    <r>
      <t>2.4 Democratic institutions and processes</t>
    </r>
    <r>
      <rPr>
        <sz val="9"/>
        <rFont val="Arial Nova"/>
        <family val="2"/>
      </rPr>
      <t xml:space="preserve"> </t>
    </r>
    <r>
      <rPr>
        <u/>
        <sz val="9"/>
        <rFont val="Arial Nova"/>
        <family val="2"/>
      </rPr>
      <t>strengthened</t>
    </r>
    <r>
      <rPr>
        <sz val="9"/>
        <rFont val="Arial Nova"/>
        <family val="2"/>
      </rPr>
      <t xml:space="preserve"> for an inclusive and open public sphere with expanded public engagement</t>
    </r>
  </si>
  <si>
    <r>
      <t>3.1 Institutional systems to manage multi-dimensional risks and shocks</t>
    </r>
    <r>
      <rPr>
        <sz val="9"/>
        <rFont val="Arial Nova"/>
        <family val="2"/>
      </rPr>
      <t xml:space="preserve"> </t>
    </r>
    <r>
      <rPr>
        <u/>
        <sz val="9"/>
        <rFont val="Arial Nova"/>
        <family val="2"/>
      </rPr>
      <t>strengthened</t>
    </r>
    <r>
      <rPr>
        <sz val="9"/>
        <rFont val="Arial Nova"/>
        <family val="2"/>
      </rPr>
      <t xml:space="preserve"> at regional, national and sub-national levels</t>
    </r>
  </si>
  <si>
    <r>
      <t>3.2 Capacities for conflict prevention and peacebuilding</t>
    </r>
    <r>
      <rPr>
        <sz val="9"/>
        <color rgb="FF000000"/>
        <rFont val="Arial Nova"/>
        <family val="2"/>
      </rPr>
      <t xml:space="preserve"> </t>
    </r>
    <r>
      <rPr>
        <u/>
        <sz val="9"/>
        <color rgb="FF000000"/>
        <rFont val="Arial Nova"/>
        <family val="2"/>
      </rPr>
      <t>strengthened</t>
    </r>
    <r>
      <rPr>
        <sz val="9"/>
        <color rgb="FF000000"/>
        <rFont val="Arial Nova"/>
        <family val="2"/>
      </rPr>
      <t xml:space="preserve"> at regional, national and sub-national levels and across borders</t>
    </r>
  </si>
  <si>
    <r>
      <t xml:space="preserve">3.3 </t>
    </r>
    <r>
      <rPr>
        <sz val="9"/>
        <color rgb="FF000000"/>
        <rFont val="Arial Nova"/>
        <family val="2"/>
      </rPr>
      <t xml:space="preserve">Risk informed and gender-responsive </t>
    </r>
    <r>
      <rPr>
        <b/>
        <sz val="9"/>
        <color rgb="FF000000"/>
        <rFont val="Arial Nova"/>
        <family val="2"/>
      </rPr>
      <t>recovery solutions, including stabilization efforts and mine action,</t>
    </r>
    <r>
      <rPr>
        <sz val="9"/>
        <color rgb="FF000000"/>
        <rFont val="Arial Nova"/>
        <family val="2"/>
      </rPr>
      <t xml:space="preserve"> </t>
    </r>
    <r>
      <rPr>
        <u/>
        <sz val="9"/>
        <color rgb="FF000000"/>
        <rFont val="Arial Nova"/>
        <family val="2"/>
      </rPr>
      <t>implemented</t>
    </r>
    <r>
      <rPr>
        <sz val="9"/>
        <color rgb="FF000000"/>
        <rFont val="Arial Nova"/>
        <family val="2"/>
      </rPr>
      <t xml:space="preserve"> at regional, national and sub-national levels</t>
    </r>
  </si>
  <si>
    <r>
      <t>3.4 Integrated development solutions</t>
    </r>
    <r>
      <rPr>
        <sz val="9"/>
        <color rgb="FF000000"/>
        <rFont val="Arial Nova"/>
        <family val="2"/>
      </rPr>
      <t xml:space="preserve"> </t>
    </r>
    <r>
      <rPr>
        <u/>
        <sz val="9"/>
        <color rgb="FF000000"/>
        <rFont val="Arial Nova"/>
        <family val="2"/>
      </rPr>
      <t>implemented</t>
    </r>
    <r>
      <rPr>
        <sz val="9"/>
        <color rgb="FF000000"/>
        <rFont val="Arial Nova"/>
        <family val="2"/>
      </rPr>
      <t xml:space="preserve"> to address the drivers of irregular and forced migration, enhance the resilience of migrants, forcibly displaced and host communities, and expand the benefits of human mobility </t>
    </r>
  </si>
  <si>
    <r>
      <t>4.1 Natural resources</t>
    </r>
    <r>
      <rPr>
        <sz val="9"/>
        <color rgb="FF000000"/>
        <rFont val="Arial Nova"/>
        <family val="2"/>
      </rPr>
      <t xml:space="preserve"> </t>
    </r>
    <r>
      <rPr>
        <u/>
        <sz val="9"/>
        <color rgb="FF000000"/>
        <rFont val="Arial Nova"/>
        <family val="2"/>
      </rPr>
      <t>protected</t>
    </r>
    <r>
      <rPr>
        <sz val="9"/>
        <color rgb="FF000000"/>
        <rFont val="Arial Nova"/>
        <family val="2"/>
      </rPr>
      <t xml:space="preserve"> and </t>
    </r>
    <r>
      <rPr>
        <u/>
        <sz val="9"/>
        <color rgb="FF000000"/>
        <rFont val="Arial Nova"/>
        <family val="2"/>
      </rPr>
      <t>managed</t>
    </r>
    <r>
      <rPr>
        <sz val="9"/>
        <color rgb="FF000000"/>
        <rFont val="Arial Nova"/>
        <family val="2"/>
      </rPr>
      <t xml:space="preserve"> to enhance sustainable productivity and livelihoods</t>
    </r>
  </si>
  <si>
    <r>
      <t>4.2 Public and private investment mechanisms</t>
    </r>
    <r>
      <rPr>
        <sz val="9"/>
        <color rgb="FF000000"/>
        <rFont val="Arial Nova"/>
        <family val="2"/>
      </rPr>
      <t> </t>
    </r>
    <r>
      <rPr>
        <u/>
        <sz val="9"/>
        <color rgb="FF000000"/>
        <rFont val="Arial Nova"/>
        <family val="2"/>
      </rPr>
      <t>mobilized</t>
    </r>
    <r>
      <rPr>
        <sz val="9"/>
        <color rgb="FF000000"/>
        <rFont val="Arial Nova"/>
        <family val="2"/>
      </rPr>
      <t> for biodiversity, water, oceans, and</t>
    </r>
    <r>
      <rPr>
        <sz val="9"/>
        <color rgb="FF000000"/>
        <rFont val="Arial"/>
        <family val="2"/>
      </rPr>
      <t> </t>
    </r>
    <r>
      <rPr>
        <sz val="9"/>
        <color rgb="FF000000"/>
        <rFont val="Arial Nova"/>
        <family val="2"/>
      </rPr>
      <t>climate solutions</t>
    </r>
  </si>
  <si>
    <r>
      <t>5.1 Energy gap</t>
    </r>
    <r>
      <rPr>
        <sz val="9"/>
        <color rgb="FF000000"/>
        <rFont val="Arial Nova"/>
        <family val="2"/>
      </rPr>
      <t xml:space="preserve"> </t>
    </r>
    <r>
      <rPr>
        <u/>
        <sz val="9"/>
        <color rgb="FF000000"/>
        <rFont val="Arial Nova"/>
        <family val="2"/>
      </rPr>
      <t>closed</t>
    </r>
  </si>
  <si>
    <r>
      <t>5.2 Transition to renewable energy</t>
    </r>
    <r>
      <rPr>
        <sz val="9"/>
        <color rgb="FF000000"/>
        <rFont val="Arial Nova"/>
        <family val="2"/>
      </rPr>
      <t xml:space="preserve"> </t>
    </r>
    <r>
      <rPr>
        <u/>
        <sz val="9"/>
        <color rgb="FF000000"/>
        <rFont val="Arial Nova"/>
        <family val="2"/>
      </rPr>
      <t>accelerated</t>
    </r>
    <r>
      <rPr>
        <sz val="9"/>
        <color rgb="FF000000"/>
        <rFont val="Arial Nova"/>
        <family val="2"/>
      </rPr>
      <t xml:space="preserve"> capitalizing on technological gains, clean energy innovations and new financing mechanisms to support green recovery </t>
    </r>
  </si>
  <si>
    <r>
      <t>6.1 Country-led measures</t>
    </r>
    <r>
      <rPr>
        <sz val="9"/>
        <rFont val="Arial Nova"/>
        <family val="2"/>
      </rPr>
      <t xml:space="preserve"> </t>
    </r>
    <r>
      <rPr>
        <u/>
        <sz val="9"/>
        <rFont val="Arial Nova"/>
        <family val="2"/>
      </rPr>
      <t>implemented</t>
    </r>
    <r>
      <rPr>
        <sz val="9"/>
        <rFont val="Arial Nova"/>
        <family val="2"/>
      </rPr>
      <t xml:space="preserve"> to achieve inclusive economies and to advance economic empowerment of women in all their diversity, including in crisis contexts</t>
    </r>
  </si>
  <si>
    <r>
      <t>6.2 Women’s leadership and participation</t>
    </r>
    <r>
      <rPr>
        <sz val="9"/>
        <color rgb="FF000000"/>
        <rFont val="Arial Nova"/>
        <family val="2"/>
      </rPr>
      <t xml:space="preserve"> </t>
    </r>
    <r>
      <rPr>
        <u/>
        <sz val="9"/>
        <color rgb="FF000000"/>
        <rFont val="Arial Nova"/>
        <family val="2"/>
      </rPr>
      <t xml:space="preserve">advanced </t>
    </r>
    <r>
      <rPr>
        <sz val="9"/>
        <color rgb="FF000000"/>
        <rFont val="Arial Nova"/>
        <family val="2"/>
      </rPr>
      <t>through implementing affirmative measures, strengthening institutions and civil society, and addressing structural barriers, in order to advance gender equality, including in crisis contexts</t>
    </r>
  </si>
  <si>
    <r>
      <t>6.3 National capacities to</t>
    </r>
    <r>
      <rPr>
        <sz val="9"/>
        <color rgb="FF000000"/>
        <rFont val="Arial Nova"/>
        <family val="2"/>
      </rPr>
      <t xml:space="preserve"> </t>
    </r>
    <r>
      <rPr>
        <b/>
        <sz val="9"/>
        <color rgb="FF000000"/>
        <rFont val="Arial Nova"/>
        <family val="2"/>
      </rPr>
      <t xml:space="preserve">prevent and respond to gender-based violence (GBV) </t>
    </r>
    <r>
      <rPr>
        <sz val="9"/>
        <color rgb="FF000000"/>
        <rFont val="Arial Nova"/>
        <family val="2"/>
      </rPr>
      <t xml:space="preserve">and </t>
    </r>
    <r>
      <rPr>
        <b/>
        <sz val="9"/>
        <color rgb="FF000000"/>
        <rFont val="Arial Nova"/>
        <family val="2"/>
      </rPr>
      <t>address harmful gender social norms</t>
    </r>
    <r>
      <rPr>
        <sz val="9"/>
        <color rgb="FF000000"/>
        <rFont val="Arial Nova"/>
        <family val="2"/>
      </rPr>
      <t xml:space="preserve"> </t>
    </r>
    <r>
      <rPr>
        <u/>
        <sz val="9"/>
        <color rgb="FF000000"/>
        <rFont val="Arial Nova"/>
        <family val="2"/>
      </rPr>
      <t>strengthened</t>
    </r>
    <r>
      <rPr>
        <sz val="9"/>
        <color rgb="FF000000"/>
        <rFont val="Arial Nova"/>
        <family val="2"/>
      </rPr>
      <t>, including in crisis contexts</t>
    </r>
  </si>
  <si>
    <r>
      <t>E.1 People and institutions</t>
    </r>
    <r>
      <rPr>
        <sz val="9"/>
        <rFont val="Arial Nova"/>
        <family val="2"/>
      </rPr>
      <t xml:space="preserve"> </t>
    </r>
    <r>
      <rPr>
        <u/>
        <sz val="9"/>
        <rFont val="Arial Nova"/>
        <family val="2"/>
      </rPr>
      <t>equipped</t>
    </r>
    <r>
      <rPr>
        <sz val="9"/>
        <rFont val="Arial Nova"/>
        <family val="2"/>
      </rPr>
      <t xml:space="preserve"> with strengthened digital capabilities and opportunities to contribute to and benefit from inclusive digital societies</t>
    </r>
  </si>
  <si>
    <r>
      <t>E.2 Innovation</t>
    </r>
    <r>
      <rPr>
        <sz val="9"/>
        <color rgb="FF000000"/>
        <rFont val="Arial Nova"/>
        <family val="2"/>
      </rPr>
      <t xml:space="preserve"> </t>
    </r>
    <r>
      <rPr>
        <b/>
        <sz val="9"/>
        <color rgb="FF000000"/>
        <rFont val="Arial Nova"/>
        <family val="2"/>
      </rPr>
      <t>capabilities</t>
    </r>
    <r>
      <rPr>
        <sz val="9"/>
        <color rgb="FF000000"/>
        <rFont val="Arial Nova"/>
        <family val="2"/>
      </rPr>
      <t xml:space="preserve"> </t>
    </r>
    <r>
      <rPr>
        <u/>
        <sz val="9"/>
        <color rgb="FF000000"/>
        <rFont val="Arial Nova"/>
        <family val="2"/>
      </rPr>
      <t>built,</t>
    </r>
    <r>
      <rPr>
        <sz val="9"/>
        <color rgb="FF000000"/>
        <rFont val="Arial Nova"/>
        <family val="2"/>
      </rPr>
      <t xml:space="preserve"> and </t>
    </r>
    <r>
      <rPr>
        <b/>
        <sz val="9"/>
        <color rgb="FF000000"/>
        <rFont val="Arial Nova"/>
        <family val="2"/>
      </rPr>
      <t>approaches</t>
    </r>
    <r>
      <rPr>
        <sz val="9"/>
        <color rgb="FF000000"/>
        <rFont val="Arial Nova"/>
        <family val="2"/>
      </rPr>
      <t xml:space="preserve"> </t>
    </r>
    <r>
      <rPr>
        <u/>
        <sz val="9"/>
        <color rgb="FF000000"/>
        <rFont val="Arial Nova"/>
        <family val="2"/>
      </rPr>
      <t>adopted</t>
    </r>
    <r>
      <rPr>
        <sz val="9"/>
        <color rgb="FF000000"/>
        <rFont val="Arial Nova"/>
        <family val="2"/>
      </rPr>
      <t xml:space="preserve"> to expand policy options at global, regional, national and sub-national levels </t>
    </r>
  </si>
  <si>
    <r>
      <t>E.3 Public and private financing</t>
    </r>
    <r>
      <rPr>
        <sz val="9"/>
        <color rgb="FF000000"/>
        <rFont val="Arial Nova"/>
        <family val="2"/>
      </rPr>
      <t xml:space="preserve"> for the achievement of the SDGs </t>
    </r>
    <r>
      <rPr>
        <u/>
        <sz val="9"/>
        <color rgb="FF000000"/>
        <rFont val="Arial Nova"/>
        <family val="2"/>
      </rPr>
      <t xml:space="preserve">expanded </t>
    </r>
    <r>
      <rPr>
        <sz val="9"/>
        <color rgb="FF000000"/>
        <rFont val="Arial Nova"/>
        <family val="2"/>
      </rPr>
      <t>at global, regional, and national levels</t>
    </r>
  </si>
  <si>
    <t>72100, 71300, 71400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</si>
</sst>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00_-;\-* #,##0.00_-;_-* &quot;-&quot;??_-;_-@_-"/>
  </numFmts>
  <fonts count="48" x14ac:knownFonts="1">
    <font>
      <sz val="8.5"/>
      <name val="MS Sans Serif"/>
    </font>
    <font>
      <sz val="8.5"/>
      <name val="MS Sans Serif"/>
    </font>
    <font>
      <sz val="9"/>
      <name val="MS Sans Serif"/>
      <family val="2"/>
    </font>
    <font>
      <b/>
      <sz val="9"/>
      <color rgb="FF000000"/>
      <name val="Calibri"/>
      <family val="2"/>
    </font>
    <font>
      <b/>
      <sz val="9"/>
      <name val="Calibri"/>
      <family val="2"/>
    </font>
    <font>
      <b/>
      <sz val="9"/>
      <color rgb="FF000000"/>
      <name val="Calibri"/>
      <family val="2"/>
      <scheme val="minor"/>
    </font>
    <font>
      <b/>
      <sz val="9"/>
      <name val="Calibri"/>
      <family val="2"/>
      <scheme val="minor"/>
    </font>
    <font>
      <b/>
      <sz val="9"/>
      <color rgb="FF000000"/>
      <name val="Arial Nova"/>
      <family val="2"/>
    </font>
    <font>
      <sz val="9"/>
      <color rgb="FF000000"/>
      <name val="Arial Nova"/>
      <family val="2"/>
    </font>
    <font>
      <u/>
      <sz val="9"/>
      <color rgb="FF000000"/>
      <name val="Arial Nova"/>
      <family val="2"/>
    </font>
    <font>
      <b/>
      <sz val="9"/>
      <name val="Arial Nova"/>
      <family val="2"/>
    </font>
    <font>
      <sz val="9"/>
      <name val="Arial Nova"/>
      <family val="2"/>
    </font>
    <font>
      <u/>
      <sz val="9"/>
      <name val="Arial Nova"/>
      <family val="2"/>
    </font>
    <font>
      <u/>
      <sz val="8.5"/>
      <color theme="10"/>
      <name val="MS Sans Serif"/>
    </font>
    <font>
      <sz val="9"/>
      <color rgb="FF000000"/>
      <name val="Arial"/>
      <family val="2"/>
    </font>
    <font>
      <b/>
      <u/>
      <sz val="9"/>
      <name val="Calibri"/>
      <family val="2"/>
      <scheme val="minor"/>
    </font>
    <font>
      <b/>
      <u/>
      <sz val="9"/>
      <color rgb="FF000000"/>
      <name val="Calibri"/>
      <family val="2"/>
    </font>
    <font>
      <b/>
      <u/>
      <sz val="9"/>
      <color rgb="FF000000"/>
      <name val="Calibri"/>
      <family val="2"/>
      <scheme val="minor"/>
    </font>
    <font>
      <b/>
      <sz val="9"/>
      <color rgb="FF2C2825"/>
      <name val="Calibri"/>
      <family val="2"/>
    </font>
    <font>
      <sz val="10"/>
      <color indexed="56"/>
      <name val="Calibri"/>
      <scheme val="minor"/>
    </font>
    <font>
      <b/>
      <i/>
      <sz val="14"/>
      <color indexed="56"/>
      <name val="Calibri"/>
      <scheme val="minor"/>
    </font>
    <font>
      <sz val="12"/>
      <color indexed="56"/>
      <name val="Calibri"/>
      <scheme val="minor"/>
    </font>
    <font>
      <b/>
      <i/>
      <sz val="14"/>
      <color indexed="17"/>
      <name val="Calibri"/>
      <scheme val="minor"/>
    </font>
    <font>
      <b/>
      <sz val="12"/>
      <color indexed="17"/>
      <name val="Calibri"/>
      <scheme val="minor"/>
    </font>
    <font>
      <b/>
      <sz val="12"/>
      <color indexed="56"/>
      <name val="Calibri"/>
      <scheme val="minor"/>
    </font>
    <font>
      <i/>
      <sz val="10"/>
      <color rgb="FF003366"/>
      <name val="Calibri"/>
      <scheme val="minor"/>
    </font>
    <font>
      <b/>
      <i/>
      <sz val="10"/>
      <color indexed="56"/>
      <name val="Calibri"/>
      <scheme val="minor"/>
    </font>
    <font>
      <b/>
      <u/>
      <sz val="12"/>
      <color indexed="17"/>
      <name val="Calibri"/>
      <scheme val="minor"/>
    </font>
    <font>
      <i/>
      <sz val="12"/>
      <color indexed="56"/>
      <name val="Calibri"/>
      <scheme val="minor"/>
    </font>
    <font>
      <sz val="12"/>
      <color rgb="FF000000"/>
      <name val="Calibri"/>
      <scheme val="minor"/>
    </font>
    <font>
      <b/>
      <sz val="12"/>
      <color indexed="9"/>
      <name val="Calibri"/>
      <scheme val="minor"/>
    </font>
    <font>
      <i/>
      <sz val="12"/>
      <name val="Calibri"/>
      <scheme val="minor"/>
    </font>
    <font>
      <sz val="12"/>
      <name val="Calibri"/>
      <scheme val="minor"/>
    </font>
    <font>
      <sz val="12"/>
      <color rgb="FFFF0000"/>
      <name val="Calibri"/>
      <scheme val="minor"/>
    </font>
    <font>
      <sz val="8.5"/>
      <name val="Calibri"/>
      <scheme val="minor"/>
    </font>
    <font>
      <b/>
      <sz val="12"/>
      <color theme="0"/>
      <name val="Calibri"/>
      <scheme val="minor"/>
    </font>
    <font>
      <i/>
      <sz val="12"/>
      <color rgb="FF0070C0"/>
      <name val="Calibri"/>
      <scheme val="minor"/>
    </font>
    <font>
      <i/>
      <u/>
      <sz val="12"/>
      <color rgb="FF0070C0"/>
      <name val="Calibri"/>
      <scheme val="minor"/>
    </font>
    <font>
      <b/>
      <i/>
      <sz val="12"/>
      <color rgb="FF0070C0"/>
      <name val="Calibri"/>
      <scheme val="minor"/>
    </font>
    <font>
      <b/>
      <sz val="12"/>
      <color rgb="FFFF0000"/>
      <name val="Calibri"/>
      <scheme val="minor"/>
    </font>
    <font>
      <sz val="12"/>
      <color theme="1"/>
      <name val="Calibri"/>
      <scheme val="minor"/>
    </font>
    <font>
      <sz val="10"/>
      <name val="Arial"/>
      <family val="2"/>
    </font>
    <font>
      <sz val="10"/>
      <name val="Arial"/>
    </font>
    <font>
      <b/>
      <sz val="12"/>
      <color rgb="FF000000"/>
      <name val="Calibri"/>
      <scheme val="minor"/>
    </font>
    <font>
      <b/>
      <sz val="12"/>
      <name val="Calibri"/>
      <family val="2"/>
      <scheme val="minor"/>
    </font>
    <font>
      <b/>
      <sz val="12"/>
      <color theme="0"/>
      <name val="Calibri"/>
      <family val="2"/>
      <scheme val="minor"/>
    </font>
    <font>
      <b/>
      <sz val="10"/>
      <color rgb="FF003366"/>
      <name val="Calibri"/>
      <family val="2"/>
    </font>
    <font>
      <b/>
      <sz val="12"/>
      <color indexed="9"/>
      <name val="Calibri"/>
      <family val="2"/>
      <scheme val="minor"/>
    </font>
  </fonts>
  <fills count="12">
    <fill>
      <patternFill patternType="none"/>
    </fill>
    <fill>
      <patternFill patternType="gray125"/>
    </fill>
    <fill>
      <patternFill patternType="solid">
        <fgColor indexed="31"/>
        <bgColor indexed="64"/>
      </patternFill>
    </fill>
    <fill>
      <patternFill patternType="solid">
        <fgColor indexed="9"/>
        <bgColor indexed="64"/>
      </patternFill>
    </fill>
    <fill>
      <patternFill patternType="solid">
        <fgColor indexed="56"/>
        <bgColor indexed="64"/>
      </patternFill>
    </fill>
    <fill>
      <patternFill patternType="solid">
        <fgColor theme="0"/>
        <bgColor indexed="64"/>
      </patternFill>
    </fill>
    <fill>
      <patternFill patternType="solid">
        <fgColor theme="4" tint="-0.499984740745262"/>
        <bgColor indexed="64"/>
      </patternFill>
    </fill>
    <fill>
      <patternFill patternType="solid">
        <fgColor rgb="FFCCCCFF"/>
        <bgColor indexed="64"/>
      </patternFill>
    </fill>
    <fill>
      <patternFill patternType="solid">
        <fgColor rgb="FF003366"/>
        <bgColor indexed="64"/>
      </patternFill>
    </fill>
    <fill>
      <patternFill patternType="solid">
        <fgColor rgb="FFCCCCFF"/>
        <bgColor rgb="FF000000"/>
      </patternFill>
    </fill>
    <fill>
      <patternFill patternType="solid">
        <fgColor rgb="FFFFFF00"/>
        <bgColor indexed="64"/>
      </patternFill>
    </fill>
    <fill>
      <patternFill patternType="solid">
        <fgColor rgb="FFFF0000"/>
        <bgColor indexed="64"/>
      </patternFill>
    </fill>
  </fills>
  <borders count="6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top/>
      <bottom/>
      <diagonal/>
    </border>
    <border>
      <left/>
      <right style="medium">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style="medium">
        <color indexed="64"/>
      </top>
      <bottom/>
      <diagonal/>
    </border>
    <border>
      <left/>
      <right/>
      <top style="thin">
        <color indexed="64"/>
      </top>
      <bottom style="thin">
        <color indexed="64"/>
      </bottom>
      <diagonal/>
    </border>
    <border>
      <left style="medium">
        <color indexed="64"/>
      </left>
      <right/>
      <top/>
      <bottom style="medium">
        <color indexed="64"/>
      </bottom>
      <diagonal/>
    </border>
    <border>
      <left/>
      <right/>
      <top/>
      <bottom style="medium">
        <color indexed="56"/>
      </bottom>
      <diagonal/>
    </border>
    <border>
      <left style="thin">
        <color indexed="56"/>
      </left>
      <right/>
      <top style="medium">
        <color indexed="56"/>
      </top>
      <bottom style="hair">
        <color indexed="56"/>
      </bottom>
      <diagonal/>
    </border>
    <border>
      <left/>
      <right/>
      <top style="medium">
        <color indexed="56"/>
      </top>
      <bottom style="hair">
        <color indexed="56"/>
      </bottom>
      <diagonal/>
    </border>
    <border>
      <left/>
      <right style="thin">
        <color indexed="56"/>
      </right>
      <top style="medium">
        <color indexed="56"/>
      </top>
      <bottom style="hair">
        <color indexed="56"/>
      </bottom>
      <diagonal/>
    </border>
    <border>
      <left style="thin">
        <color indexed="56"/>
      </left>
      <right style="thin">
        <color indexed="56"/>
      </right>
      <top style="medium">
        <color indexed="56"/>
      </top>
      <bottom/>
      <diagonal/>
    </border>
    <border>
      <left style="thin">
        <color indexed="56"/>
      </left>
      <right/>
      <top style="medium">
        <color indexed="56"/>
      </top>
      <bottom/>
      <diagonal/>
    </border>
    <border>
      <left style="thin">
        <color indexed="56"/>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rgb="FF000000"/>
      </left>
      <right style="thin">
        <color rgb="FF000000"/>
      </right>
      <top style="thin">
        <color rgb="FF000000"/>
      </top>
      <bottom style="thin">
        <color rgb="FF000000"/>
      </bottom>
      <diagonal/>
    </border>
    <border>
      <left style="thin">
        <color indexed="56"/>
      </left>
      <right/>
      <top style="hair">
        <color indexed="56"/>
      </top>
      <bottom/>
      <diagonal/>
    </border>
    <border>
      <left style="thin">
        <color indexed="56"/>
      </left>
      <right style="thin">
        <color indexed="56"/>
      </right>
      <top/>
      <bottom/>
      <diagonal/>
    </border>
    <border>
      <left style="thin">
        <color indexed="56"/>
      </left>
      <right style="hair">
        <color indexed="56"/>
      </right>
      <top style="hair">
        <color indexed="56"/>
      </top>
      <bottom/>
      <diagonal/>
    </border>
    <border>
      <left style="hair">
        <color indexed="56"/>
      </left>
      <right style="hair">
        <color indexed="56"/>
      </right>
      <top style="hair">
        <color indexed="56"/>
      </top>
      <bottom/>
      <diagonal/>
    </border>
    <border>
      <left style="hair">
        <color indexed="56"/>
      </left>
      <right style="thin">
        <color indexed="56"/>
      </right>
      <top style="hair">
        <color indexed="56"/>
      </top>
      <bottom/>
      <diagonal/>
    </border>
    <border>
      <left/>
      <right style="hair">
        <color indexed="56"/>
      </right>
      <top style="hair">
        <color indexed="56"/>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diagonal/>
    </border>
    <border>
      <left style="thin">
        <color rgb="FF000000"/>
      </left>
      <right style="thin">
        <color rgb="FF000000"/>
      </right>
      <top style="medium">
        <color indexed="64"/>
      </top>
      <bottom/>
      <diagonal/>
    </border>
    <border>
      <left style="thin">
        <color rgb="FF000000"/>
      </left>
      <right style="thin">
        <color rgb="FF000000"/>
      </right>
      <top/>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bottom style="medium">
        <color indexed="56"/>
      </bottom>
      <diagonal/>
    </border>
    <border>
      <left style="medium">
        <color indexed="64"/>
      </left>
      <right style="hair">
        <color indexed="56"/>
      </right>
      <top style="medium">
        <color indexed="56"/>
      </top>
      <bottom style="hair">
        <color indexed="56"/>
      </bottom>
      <diagonal/>
    </border>
    <border>
      <left/>
      <right style="medium">
        <color indexed="64"/>
      </right>
      <top style="medium">
        <color indexed="56"/>
      </top>
      <bottom style="hair">
        <color indexed="56"/>
      </bottom>
      <diagonal/>
    </border>
    <border>
      <left style="medium">
        <color indexed="64"/>
      </left>
      <right style="hair">
        <color indexed="56"/>
      </right>
      <top style="hair">
        <color indexed="56"/>
      </top>
      <bottom/>
      <diagonal/>
    </border>
    <border>
      <left style="hair">
        <color rgb="FF003366"/>
      </left>
      <right style="medium">
        <color indexed="64"/>
      </right>
      <top style="hair">
        <color rgb="FF003366"/>
      </top>
      <bottom/>
      <diagonal/>
    </border>
    <border>
      <left style="medium">
        <color indexed="64"/>
      </left>
      <right/>
      <top style="thin">
        <color rgb="FF000000"/>
      </top>
      <bottom/>
      <diagonal/>
    </border>
    <border>
      <left style="thin">
        <color rgb="FF000000"/>
      </left>
      <right style="medium">
        <color indexed="64"/>
      </right>
      <top style="thin">
        <color rgb="FF000000"/>
      </top>
      <bottom style="thin">
        <color rgb="FF000000"/>
      </bottom>
      <diagonal/>
    </border>
    <border>
      <left style="thin">
        <color rgb="FF000000"/>
      </left>
      <right style="medium">
        <color indexed="64"/>
      </right>
      <top style="thin">
        <color rgb="FF000000"/>
      </top>
      <bottom/>
      <diagonal/>
    </border>
    <border>
      <left style="thin">
        <color indexed="64"/>
      </left>
      <right style="medium">
        <color indexed="64"/>
      </right>
      <top style="thin">
        <color indexed="64"/>
      </top>
      <bottom style="thin">
        <color indexed="64"/>
      </bottom>
      <diagonal/>
    </border>
    <border>
      <left style="medium">
        <color indexed="64"/>
      </left>
      <right/>
      <top style="thin">
        <color rgb="FF000000"/>
      </top>
      <bottom style="thin">
        <color rgb="FF000000"/>
      </bottom>
      <diagonal/>
    </border>
    <border>
      <left style="medium">
        <color indexed="64"/>
      </left>
      <right style="thin">
        <color rgb="FF000000"/>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medium">
        <color indexed="64"/>
      </left>
      <right/>
      <top style="medium">
        <color indexed="56"/>
      </top>
      <bottom style="medium">
        <color indexed="64"/>
      </bottom>
      <diagonal/>
    </border>
    <border>
      <left/>
      <right/>
      <top style="medium">
        <color indexed="56"/>
      </top>
      <bottom style="medium">
        <color indexed="64"/>
      </bottom>
      <diagonal/>
    </border>
    <border>
      <left/>
      <right style="medium">
        <color indexed="64"/>
      </right>
      <top style="medium">
        <color indexed="56"/>
      </top>
      <bottom style="medium">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s>
  <cellStyleXfs count="4">
    <xf numFmtId="0" fontId="0" fillId="0" borderId="0"/>
    <xf numFmtId="164" fontId="1" fillId="0" borderId="0" applyFont="0" applyFill="0" applyBorder="0" applyAlignment="0" applyProtection="0"/>
    <xf numFmtId="0" fontId="2" fillId="0" borderId="0"/>
    <xf numFmtId="0" fontId="13" fillId="0" borderId="0" applyNumberFormat="0" applyFill="0" applyBorder="0" applyAlignment="0" applyProtection="0"/>
  </cellStyleXfs>
  <cellXfs count="189">
    <xf numFmtId="0" fontId="0" fillId="0" borderId="0" xfId="0"/>
    <xf numFmtId="0" fontId="3" fillId="0" borderId="0" xfId="0" applyFont="1" applyAlignment="1">
      <alignment vertical="center"/>
    </xf>
    <xf numFmtId="0" fontId="5" fillId="0" borderId="0" xfId="0" applyFont="1" applyAlignment="1">
      <alignment vertical="center"/>
    </xf>
    <xf numFmtId="0" fontId="6" fillId="0" borderId="0" xfId="0" applyFont="1"/>
    <xf numFmtId="0" fontId="7" fillId="0" borderId="0" xfId="0" applyFont="1" applyAlignment="1">
      <alignment vertical="center"/>
    </xf>
    <xf numFmtId="0" fontId="10" fillId="0" borderId="0" xfId="0" applyFont="1" applyAlignment="1">
      <alignment vertical="center"/>
    </xf>
    <xf numFmtId="0" fontId="10" fillId="0" borderId="0" xfId="3" applyFont="1" applyAlignment="1">
      <alignment vertical="center"/>
    </xf>
    <xf numFmtId="0" fontId="15" fillId="0" borderId="0" xfId="0" applyFont="1"/>
    <xf numFmtId="0" fontId="16" fillId="0" borderId="0" xfId="0" applyFont="1" applyAlignment="1">
      <alignment vertical="center"/>
    </xf>
    <xf numFmtId="0" fontId="17" fillId="0" borderId="0" xfId="0" applyFont="1" applyAlignment="1">
      <alignment vertical="center"/>
    </xf>
    <xf numFmtId="0" fontId="4" fillId="0" borderId="0" xfId="0" applyFont="1" applyAlignment="1">
      <alignment vertical="center"/>
    </xf>
    <xf numFmtId="0" fontId="19" fillId="0" borderId="1" xfId="0" applyFont="1" applyBorder="1" applyAlignment="1">
      <alignment horizontal="center" vertical="top"/>
    </xf>
    <xf numFmtId="0" fontId="21" fillId="0" borderId="0" xfId="0" applyFont="1" applyAlignment="1">
      <alignment horizontal="center" vertical="top"/>
    </xf>
    <xf numFmtId="0" fontId="19" fillId="0" borderId="4" xfId="0" applyFont="1" applyBorder="1" applyAlignment="1">
      <alignment horizontal="center" vertical="top"/>
    </xf>
    <xf numFmtId="0" fontId="19" fillId="0" borderId="7" xfId="0" applyFont="1" applyBorder="1" applyAlignment="1">
      <alignment horizontal="center" vertical="top"/>
    </xf>
    <xf numFmtId="0" fontId="21" fillId="0" borderId="4" xfId="0" applyFont="1" applyBorder="1" applyAlignment="1">
      <alignment horizontal="center" vertical="top" wrapText="1"/>
    </xf>
    <xf numFmtId="0" fontId="21" fillId="0" borderId="4" xfId="0" applyFont="1" applyBorder="1" applyAlignment="1">
      <alignment horizontal="center" vertical="top"/>
    </xf>
    <xf numFmtId="0" fontId="21" fillId="0" borderId="11" xfId="0" applyFont="1" applyBorder="1" applyAlignment="1">
      <alignment horizontal="center" vertical="top"/>
    </xf>
    <xf numFmtId="0" fontId="24" fillId="7" borderId="17" xfId="2" applyFont="1" applyFill="1" applyBorder="1" applyAlignment="1">
      <alignment horizontal="center" vertical="center" wrapText="1"/>
    </xf>
    <xf numFmtId="0" fontId="21" fillId="0" borderId="0" xfId="0" applyFont="1" applyAlignment="1">
      <alignment horizontal="center" vertical="center"/>
    </xf>
    <xf numFmtId="0" fontId="25" fillId="2" borderId="22" xfId="2" applyFont="1" applyFill="1" applyBorder="1" applyAlignment="1">
      <alignment horizontal="center" vertical="center" wrapText="1"/>
    </xf>
    <xf numFmtId="0" fontId="24" fillId="7" borderId="24" xfId="2" applyFont="1" applyFill="1" applyBorder="1" applyAlignment="1">
      <alignment horizontal="center" vertical="center"/>
    </xf>
    <xf numFmtId="0" fontId="24" fillId="2" borderId="25" xfId="2" applyFont="1" applyFill="1" applyBorder="1" applyAlignment="1">
      <alignment horizontal="center" vertical="center"/>
    </xf>
    <xf numFmtId="0" fontId="24" fillId="2" borderId="26" xfId="2" applyFont="1" applyFill="1" applyBorder="1" applyAlignment="1">
      <alignment horizontal="center" vertical="center"/>
    </xf>
    <xf numFmtId="0" fontId="24" fillId="7" borderId="18" xfId="2" applyFont="1" applyFill="1" applyBorder="1" applyAlignment="1">
      <alignment horizontal="center" vertical="center" wrapText="1"/>
    </xf>
    <xf numFmtId="0" fontId="24" fillId="2" borderId="24" xfId="2" applyFont="1" applyFill="1" applyBorder="1" applyAlignment="1">
      <alignment horizontal="center" vertical="center" wrapText="1"/>
    </xf>
    <xf numFmtId="0" fontId="28" fillId="0" borderId="21" xfId="2" applyFont="1" applyBorder="1" applyAlignment="1">
      <alignment horizontal="center" vertical="top" wrapText="1"/>
    </xf>
    <xf numFmtId="0" fontId="21" fillId="5" borderId="21" xfId="2" applyFont="1" applyFill="1" applyBorder="1" applyAlignment="1">
      <alignment horizontal="center" vertical="top"/>
    </xf>
    <xf numFmtId="0" fontId="21" fillId="0" borderId="21" xfId="2" applyFont="1" applyBorder="1" applyAlignment="1">
      <alignment horizontal="center" vertical="top"/>
    </xf>
    <xf numFmtId="0" fontId="29" fillId="0" borderId="21" xfId="2" applyFont="1" applyBorder="1" applyAlignment="1">
      <alignment horizontal="center" vertical="center" wrapText="1"/>
    </xf>
    <xf numFmtId="0" fontId="21" fillId="0" borderId="28" xfId="2" applyFont="1" applyBorder="1" applyAlignment="1">
      <alignment horizontal="center" vertical="top"/>
    </xf>
    <xf numFmtId="0" fontId="21" fillId="0" borderId="34" xfId="2" applyFont="1" applyBorder="1" applyAlignment="1">
      <alignment horizontal="center" vertical="top"/>
    </xf>
    <xf numFmtId="0" fontId="21" fillId="0" borderId="29" xfId="2" applyFont="1" applyBorder="1" applyAlignment="1">
      <alignment horizontal="center" vertical="top"/>
    </xf>
    <xf numFmtId="0" fontId="21" fillId="0" borderId="29" xfId="2" applyFont="1" applyBorder="1" applyAlignment="1">
      <alignment horizontal="center" vertical="center" wrapText="1"/>
    </xf>
    <xf numFmtId="0" fontId="21" fillId="0" borderId="29" xfId="2" applyFont="1" applyBorder="1" applyAlignment="1">
      <alignment horizontal="center" vertical="center"/>
    </xf>
    <xf numFmtId="0" fontId="21" fillId="5" borderId="0" xfId="0" applyFont="1" applyFill="1" applyAlignment="1">
      <alignment horizontal="center" vertical="top"/>
    </xf>
    <xf numFmtId="0" fontId="21" fillId="0" borderId="29" xfId="0" applyFont="1" applyBorder="1" applyAlignment="1">
      <alignment horizontal="center" vertical="top"/>
    </xf>
    <xf numFmtId="0" fontId="32" fillId="0" borderId="29" xfId="0" applyFont="1" applyBorder="1" applyAlignment="1">
      <alignment horizontal="center" vertical="center" wrapText="1"/>
    </xf>
    <xf numFmtId="0" fontId="32" fillId="0" borderId="29" xfId="0" applyFont="1" applyBorder="1" applyAlignment="1">
      <alignment horizontal="center" vertical="center"/>
    </xf>
    <xf numFmtId="0" fontId="33" fillId="0" borderId="0" xfId="0" applyFont="1" applyAlignment="1">
      <alignment horizontal="center" vertical="top"/>
    </xf>
    <xf numFmtId="0" fontId="36" fillId="0" borderId="0" xfId="0" applyFont="1" applyAlignment="1">
      <alignment horizontal="center" vertical="top"/>
    </xf>
    <xf numFmtId="0" fontId="38" fillId="0" borderId="0" xfId="0" applyFont="1" applyAlignment="1">
      <alignment horizontal="center" vertical="top"/>
    </xf>
    <xf numFmtId="0" fontId="39" fillId="0" borderId="0" xfId="0" applyFont="1" applyAlignment="1">
      <alignment horizontal="center" vertical="top"/>
    </xf>
    <xf numFmtId="0" fontId="34" fillId="0" borderId="0" xfId="0" applyFont="1" applyAlignment="1">
      <alignment horizontal="center" vertical="top" wrapText="1"/>
    </xf>
    <xf numFmtId="0" fontId="28" fillId="0" borderId="0" xfId="0" applyFont="1" applyAlignment="1">
      <alignment horizontal="center" vertical="top"/>
    </xf>
    <xf numFmtId="0" fontId="34" fillId="0" borderId="0" xfId="0" applyFont="1" applyAlignment="1">
      <alignment horizontal="center" vertical="top"/>
    </xf>
    <xf numFmtId="0" fontId="34" fillId="0" borderId="0" xfId="0" applyFont="1" applyAlignment="1">
      <alignment horizontal="center"/>
    </xf>
    <xf numFmtId="0" fontId="34" fillId="0" borderId="0" xfId="0" quotePrefix="1" applyFont="1" applyAlignment="1">
      <alignment horizontal="center"/>
    </xf>
    <xf numFmtId="0" fontId="21" fillId="7" borderId="21" xfId="2" applyFont="1" applyFill="1" applyBorder="1" applyAlignment="1">
      <alignment horizontal="center" vertical="top"/>
    </xf>
    <xf numFmtId="0" fontId="21" fillId="0" borderId="36" xfId="2" applyFont="1" applyBorder="1" applyAlignment="1">
      <alignment horizontal="center" vertical="top"/>
    </xf>
    <xf numFmtId="0" fontId="40" fillId="0" borderId="21" xfId="0" applyFont="1" applyBorder="1" applyAlignment="1">
      <alignment horizontal="center" vertical="center" wrapText="1"/>
    </xf>
    <xf numFmtId="0" fontId="29" fillId="0" borderId="28" xfId="2" applyFont="1" applyBorder="1" applyAlignment="1">
      <alignment horizontal="center" vertical="center" wrapText="1"/>
    </xf>
    <xf numFmtId="0" fontId="28" fillId="0" borderId="21" xfId="2" applyFont="1" applyBorder="1" applyAlignment="1">
      <alignment horizontal="left" vertical="top" wrapText="1"/>
    </xf>
    <xf numFmtId="0" fontId="28" fillId="0" borderId="28" xfId="2" applyFont="1" applyBorder="1" applyAlignment="1">
      <alignment horizontal="left" vertical="top" wrapText="1"/>
    </xf>
    <xf numFmtId="0" fontId="28" fillId="0" borderId="35" xfId="2" applyFont="1" applyBorder="1" applyAlignment="1">
      <alignment horizontal="left" vertical="top" wrapText="1"/>
    </xf>
    <xf numFmtId="0" fontId="28" fillId="0" borderId="5" xfId="2" applyFont="1" applyBorder="1" applyAlignment="1">
      <alignment horizontal="left" vertical="top" wrapText="1"/>
    </xf>
    <xf numFmtId="0" fontId="21" fillId="0" borderId="29" xfId="0" applyFont="1" applyBorder="1" applyAlignment="1">
      <alignment horizontal="left" vertical="top"/>
    </xf>
    <xf numFmtId="0" fontId="33" fillId="0" borderId="0" xfId="0" applyFont="1" applyAlignment="1">
      <alignment horizontal="left" vertical="top"/>
    </xf>
    <xf numFmtId="0" fontId="21" fillId="0" borderId="0" xfId="0" applyFont="1" applyAlignment="1">
      <alignment horizontal="left" vertical="top"/>
    </xf>
    <xf numFmtId="0" fontId="21" fillId="0" borderId="1" xfId="0" applyFont="1" applyBorder="1" applyAlignment="1">
      <alignment horizontal="center" vertical="top"/>
    </xf>
    <xf numFmtId="0" fontId="24" fillId="2" borderId="27" xfId="2" applyFont="1" applyFill="1" applyBorder="1" applyAlignment="1">
      <alignment horizontal="left" vertical="center" wrapText="1"/>
    </xf>
    <xf numFmtId="0" fontId="40" fillId="0" borderId="21" xfId="0" applyFont="1" applyBorder="1" applyAlignment="1">
      <alignment horizontal="left" vertical="center"/>
    </xf>
    <xf numFmtId="0" fontId="29" fillId="0" borderId="21" xfId="2" applyFont="1" applyBorder="1" applyAlignment="1">
      <alignment horizontal="left" vertical="center" wrapText="1"/>
    </xf>
    <xf numFmtId="0" fontId="29" fillId="0" borderId="28" xfId="2" applyFont="1" applyBorder="1" applyAlignment="1">
      <alignment horizontal="left" vertical="center" wrapText="1"/>
    </xf>
    <xf numFmtId="0" fontId="29" fillId="0" borderId="21" xfId="2" applyFont="1" applyBorder="1" applyAlignment="1">
      <alignment horizontal="left" vertical="center"/>
    </xf>
    <xf numFmtId="0" fontId="21" fillId="0" borderId="29" xfId="2" applyFont="1" applyBorder="1" applyAlignment="1">
      <alignment horizontal="left" vertical="center"/>
    </xf>
    <xf numFmtId="0" fontId="21" fillId="0" borderId="30" xfId="2" applyFont="1" applyBorder="1" applyAlignment="1">
      <alignment horizontal="left" vertical="center"/>
    </xf>
    <xf numFmtId="0" fontId="21" fillId="0" borderId="0" xfId="0" applyFont="1" applyAlignment="1">
      <alignment horizontal="left" vertical="center"/>
    </xf>
    <xf numFmtId="0" fontId="21" fillId="0" borderId="0" xfId="0" applyFont="1" applyAlignment="1">
      <alignment horizontal="left" vertical="center" wrapText="1"/>
    </xf>
    <xf numFmtId="0" fontId="32" fillId="0" borderId="0" xfId="0" applyFont="1" applyAlignment="1">
      <alignment horizontal="left" vertical="center"/>
    </xf>
    <xf numFmtId="0" fontId="41" fillId="0" borderId="29" xfId="0" applyFont="1" applyBorder="1" applyAlignment="1">
      <alignment horizontal="center"/>
    </xf>
    <xf numFmtId="164" fontId="41" fillId="0" borderId="29" xfId="1" applyFont="1" applyFill="1" applyBorder="1" applyAlignment="1">
      <alignment horizontal="left"/>
    </xf>
    <xf numFmtId="0" fontId="42" fillId="0" borderId="29" xfId="0" applyFont="1" applyBorder="1" applyAlignment="1">
      <alignment horizontal="center"/>
    </xf>
    <xf numFmtId="0" fontId="42" fillId="0" borderId="29" xfId="0" applyFont="1" applyBorder="1" applyAlignment="1">
      <alignment horizontal="left"/>
    </xf>
    <xf numFmtId="43" fontId="21" fillId="0" borderId="0" xfId="0" applyNumberFormat="1" applyFont="1" applyAlignment="1">
      <alignment horizontal="left" vertical="center"/>
    </xf>
    <xf numFmtId="0" fontId="21" fillId="7" borderId="29" xfId="0" applyFont="1" applyFill="1" applyBorder="1" applyAlignment="1">
      <alignment horizontal="center" vertical="top"/>
    </xf>
    <xf numFmtId="0" fontId="28" fillId="0" borderId="29" xfId="2" applyFont="1" applyBorder="1" applyAlignment="1">
      <alignment horizontal="center" vertical="center" wrapText="1"/>
    </xf>
    <xf numFmtId="0" fontId="28" fillId="0" borderId="29" xfId="2" applyFont="1" applyBorder="1" applyAlignment="1">
      <alignment horizontal="left" vertical="center" wrapText="1"/>
    </xf>
    <xf numFmtId="0" fontId="41" fillId="0" borderId="29" xfId="0" applyFont="1" applyBorder="1" applyAlignment="1">
      <alignment horizontal="center" vertical="center"/>
    </xf>
    <xf numFmtId="0" fontId="31" fillId="0" borderId="29" xfId="2" applyFont="1" applyBorder="1" applyAlignment="1">
      <alignment horizontal="left" vertical="top" wrapText="1"/>
    </xf>
    <xf numFmtId="0" fontId="32" fillId="7" borderId="29" xfId="2" applyFont="1" applyFill="1" applyBorder="1" applyAlignment="1">
      <alignment horizontal="center" vertical="top"/>
    </xf>
    <xf numFmtId="0" fontId="28" fillId="0" borderId="29" xfId="2" applyFont="1" applyBorder="1" applyAlignment="1">
      <alignment horizontal="center" vertical="top" wrapText="1"/>
    </xf>
    <xf numFmtId="0" fontId="29" fillId="0" borderId="29" xfId="2" applyFont="1" applyBorder="1" applyAlignment="1">
      <alignment horizontal="left" vertical="center" wrapText="1"/>
    </xf>
    <xf numFmtId="0" fontId="29" fillId="0" borderId="29" xfId="2" applyFont="1" applyBorder="1" applyAlignment="1">
      <alignment horizontal="left" vertical="center"/>
    </xf>
    <xf numFmtId="0" fontId="24" fillId="2" borderId="44" xfId="2" applyFont="1" applyFill="1" applyBorder="1" applyAlignment="1">
      <alignment horizontal="center" vertical="center" wrapText="1"/>
    </xf>
    <xf numFmtId="0" fontId="26" fillId="2" borderId="46" xfId="2" applyFont="1" applyFill="1" applyBorder="1" applyAlignment="1">
      <alignment horizontal="center" vertical="center" wrapText="1"/>
    </xf>
    <xf numFmtId="0" fontId="28" fillId="0" borderId="52" xfId="2" applyFont="1" applyBorder="1" applyAlignment="1">
      <alignment horizontal="center" vertical="top" wrapText="1"/>
    </xf>
    <xf numFmtId="0" fontId="28" fillId="3" borderId="52" xfId="2" applyFont="1" applyFill="1" applyBorder="1" applyAlignment="1">
      <alignment horizontal="center" vertical="top" wrapText="1"/>
    </xf>
    <xf numFmtId="0" fontId="28" fillId="3" borderId="53" xfId="2" applyFont="1" applyFill="1" applyBorder="1" applyAlignment="1">
      <alignment horizontal="center" vertical="top" wrapText="1"/>
    </xf>
    <xf numFmtId="0" fontId="30" fillId="6" borderId="4" xfId="0" applyFont="1" applyFill="1" applyBorder="1" applyAlignment="1">
      <alignment horizontal="center" vertical="center"/>
    </xf>
    <xf numFmtId="0" fontId="30" fillId="6" borderId="0" xfId="0" applyFont="1" applyFill="1" applyAlignment="1">
      <alignment horizontal="center" vertical="center"/>
    </xf>
    <xf numFmtId="0" fontId="30" fillId="6" borderId="0" xfId="0" applyFont="1" applyFill="1" applyAlignment="1">
      <alignment horizontal="left" vertical="center"/>
    </xf>
    <xf numFmtId="0" fontId="44" fillId="0" borderId="0" xfId="0" applyFont="1" applyAlignment="1">
      <alignment horizontal="center" vertical="center"/>
    </xf>
    <xf numFmtId="0" fontId="27" fillId="0" borderId="54" xfId="2" applyFont="1" applyBorder="1" applyAlignment="1">
      <alignment horizontal="center" vertical="center" wrapText="1"/>
    </xf>
    <xf numFmtId="0" fontId="30" fillId="0" borderId="4" xfId="0" applyFont="1" applyBorder="1" applyAlignment="1">
      <alignment horizontal="center" vertical="center"/>
    </xf>
    <xf numFmtId="0" fontId="30" fillId="0" borderId="0" xfId="0" applyFont="1" applyAlignment="1">
      <alignment horizontal="center" vertical="center"/>
    </xf>
    <xf numFmtId="0" fontId="30" fillId="0" borderId="0" xfId="0" applyFont="1" applyAlignment="1">
      <alignment horizontal="left" vertical="center"/>
    </xf>
    <xf numFmtId="0" fontId="43" fillId="0" borderId="0" xfId="0" applyFont="1" applyAlignment="1">
      <alignment horizontal="center" vertical="center"/>
    </xf>
    <xf numFmtId="0" fontId="21" fillId="7" borderId="29" xfId="2" applyFont="1" applyFill="1" applyBorder="1" applyAlignment="1">
      <alignment horizontal="center" vertical="top"/>
    </xf>
    <xf numFmtId="0" fontId="24" fillId="2" borderId="13" xfId="2" applyFont="1" applyFill="1" applyBorder="1" applyAlignment="1">
      <alignment horizontal="center" vertical="center"/>
    </xf>
    <xf numFmtId="0" fontId="28" fillId="0" borderId="29" xfId="2" applyFont="1" applyBorder="1" applyAlignment="1">
      <alignment horizontal="left" vertical="top" wrapText="1"/>
    </xf>
    <xf numFmtId="0" fontId="34" fillId="0" borderId="0" xfId="0" applyFont="1" applyAlignment="1">
      <alignment horizontal="left" vertical="top" wrapText="1"/>
    </xf>
    <xf numFmtId="0" fontId="21" fillId="0" borderId="0" xfId="2" applyFont="1" applyAlignment="1">
      <alignment horizontal="center" vertical="top"/>
    </xf>
    <xf numFmtId="0" fontId="29" fillId="0" borderId="0" xfId="2" applyFont="1" applyAlignment="1">
      <alignment horizontal="left" vertical="center"/>
    </xf>
    <xf numFmtId="0" fontId="32" fillId="0" borderId="0" xfId="0" applyFont="1" applyAlignment="1">
      <alignment horizontal="center" vertical="center" wrapText="1"/>
    </xf>
    <xf numFmtId="0" fontId="21" fillId="7" borderId="0" xfId="2" applyFont="1" applyFill="1" applyAlignment="1">
      <alignment horizontal="center" vertical="top"/>
    </xf>
    <xf numFmtId="3" fontId="29" fillId="0" borderId="29" xfId="2" applyNumberFormat="1" applyFont="1" applyBorder="1" applyAlignment="1">
      <alignment horizontal="left" vertical="center" wrapText="1"/>
    </xf>
    <xf numFmtId="164" fontId="41" fillId="0" borderId="29" xfId="1" applyFont="1" applyBorder="1" applyAlignment="1">
      <alignment horizontal="left" wrapText="1"/>
    </xf>
    <xf numFmtId="164" fontId="41" fillId="0" borderId="29" xfId="1" applyFont="1" applyBorder="1" applyAlignment="1">
      <alignment horizontal="left" vertical="center" wrapText="1"/>
    </xf>
    <xf numFmtId="43" fontId="21" fillId="0" borderId="0" xfId="0" applyNumberFormat="1" applyFont="1" applyAlignment="1">
      <alignment horizontal="center" vertical="top"/>
    </xf>
    <xf numFmtId="164" fontId="24" fillId="0" borderId="6" xfId="2" applyNumberFormat="1" applyFont="1" applyBorder="1" applyAlignment="1">
      <alignment horizontal="center" vertical="center"/>
    </xf>
    <xf numFmtId="164" fontId="46" fillId="9" borderId="47" xfId="0" applyNumberFormat="1" applyFont="1" applyFill="1" applyBorder="1" applyAlignment="1">
      <alignment horizontal="center" vertical="center"/>
    </xf>
    <xf numFmtId="164" fontId="29" fillId="0" borderId="49" xfId="2" applyNumberFormat="1" applyFont="1" applyBorder="1" applyAlignment="1">
      <alignment horizontal="center" vertical="center" wrapText="1"/>
    </xf>
    <xf numFmtId="164" fontId="29" fillId="0" borderId="50" xfId="2" applyNumberFormat="1" applyFont="1" applyBorder="1" applyAlignment="1">
      <alignment horizontal="center" vertical="center" wrapText="1"/>
    </xf>
    <xf numFmtId="164" fontId="32" fillId="0" borderId="51" xfId="0" applyNumberFormat="1" applyFont="1" applyBorder="1" applyAlignment="1">
      <alignment horizontal="center" vertical="center" wrapText="1"/>
    </xf>
    <xf numFmtId="164" fontId="21" fillId="0" borderId="51" xfId="2" applyNumberFormat="1" applyFont="1" applyBorder="1" applyAlignment="1">
      <alignment horizontal="center" vertical="center" wrapText="1"/>
    </xf>
    <xf numFmtId="164" fontId="21" fillId="0" borderId="51" xfId="2" applyNumberFormat="1" applyFont="1" applyBorder="1" applyAlignment="1">
      <alignment horizontal="center" vertical="center"/>
    </xf>
    <xf numFmtId="164" fontId="45" fillId="4" borderId="6" xfId="0" applyNumberFormat="1" applyFont="1" applyFill="1" applyBorder="1" applyAlignment="1">
      <alignment horizontal="center" vertical="center"/>
    </xf>
    <xf numFmtId="164" fontId="32" fillId="0" borderId="6" xfId="0" applyNumberFormat="1" applyFont="1" applyBorder="1" applyAlignment="1">
      <alignment horizontal="center" vertical="center" wrapText="1"/>
    </xf>
    <xf numFmtId="164" fontId="41" fillId="0" borderId="51" xfId="1" applyFont="1" applyFill="1" applyBorder="1" applyAlignment="1">
      <alignment horizontal="justify" vertical="center" wrapText="1"/>
    </xf>
    <xf numFmtId="164" fontId="41" fillId="0" borderId="51" xfId="1" applyFont="1" applyBorder="1"/>
    <xf numFmtId="164" fontId="42" fillId="0" borderId="51" xfId="1" applyFont="1" applyBorder="1"/>
    <xf numFmtId="164" fontId="45" fillId="8" borderId="6" xfId="2" applyNumberFormat="1" applyFont="1" applyFill="1" applyBorder="1" applyAlignment="1">
      <alignment horizontal="center" vertical="center" wrapText="1"/>
    </xf>
    <xf numFmtId="164" fontId="43" fillId="0" borderId="6" xfId="0" applyNumberFormat="1" applyFont="1" applyBorder="1" applyAlignment="1">
      <alignment horizontal="center" vertical="center"/>
    </xf>
    <xf numFmtId="164" fontId="35" fillId="0" borderId="6" xfId="0" applyNumberFormat="1" applyFont="1" applyBorder="1" applyAlignment="1">
      <alignment horizontal="center" vertical="center"/>
    </xf>
    <xf numFmtId="164" fontId="47" fillId="4" borderId="57" xfId="1" applyFont="1" applyFill="1" applyBorder="1" applyAlignment="1">
      <alignment horizontal="center" vertical="center"/>
    </xf>
    <xf numFmtId="164" fontId="21" fillId="0" borderId="0" xfId="0" applyNumberFormat="1" applyFont="1" applyAlignment="1">
      <alignment horizontal="center" vertical="center"/>
    </xf>
    <xf numFmtId="0" fontId="27" fillId="0" borderId="52" xfId="2" applyFont="1" applyBorder="1" applyAlignment="1">
      <alignment vertical="top" wrapText="1"/>
    </xf>
    <xf numFmtId="0" fontId="21" fillId="7" borderId="29" xfId="2" applyFont="1" applyFill="1" applyBorder="1" applyAlignment="1">
      <alignment vertical="top"/>
    </xf>
    <xf numFmtId="0" fontId="28" fillId="0" borderId="59" xfId="2" applyFont="1" applyBorder="1" applyAlignment="1">
      <alignment horizontal="center" vertical="top" wrapText="1"/>
    </xf>
    <xf numFmtId="0" fontId="28" fillId="0" borderId="0" xfId="2" applyFont="1" applyAlignment="1">
      <alignment horizontal="center" vertical="top" wrapText="1"/>
    </xf>
    <xf numFmtId="0" fontId="30" fillId="4" borderId="43" xfId="0" applyFont="1" applyFill="1" applyBorder="1" applyAlignment="1">
      <alignment horizontal="center" vertical="center"/>
    </xf>
    <xf numFmtId="0" fontId="30" fillId="4" borderId="0" xfId="0" applyFont="1" applyFill="1" applyAlignment="1">
      <alignment horizontal="center" vertical="center"/>
    </xf>
    <xf numFmtId="0" fontId="21" fillId="7" borderId="58" xfId="2" applyFont="1" applyFill="1" applyBorder="1" applyAlignment="1">
      <alignment horizontal="center" vertical="top"/>
    </xf>
    <xf numFmtId="0" fontId="21" fillId="7" borderId="34" xfId="2" applyFont="1" applyFill="1" applyBorder="1" applyAlignment="1">
      <alignment horizontal="center" vertical="top"/>
    </xf>
    <xf numFmtId="0" fontId="45" fillId="8" borderId="4" xfId="0" applyFont="1" applyFill="1" applyBorder="1" applyAlignment="1">
      <alignment horizontal="center" vertical="center"/>
    </xf>
    <xf numFmtId="0" fontId="45" fillId="8" borderId="0" xfId="0" applyFont="1" applyFill="1" applyAlignment="1">
      <alignment horizontal="center" vertical="center"/>
    </xf>
    <xf numFmtId="0" fontId="27" fillId="0" borderId="48" xfId="2" applyFont="1" applyBorder="1" applyAlignment="1">
      <alignment horizontal="center" vertical="top" wrapText="1"/>
    </xf>
    <xf numFmtId="0" fontId="27" fillId="0" borderId="4" xfId="2" applyFont="1" applyBorder="1" applyAlignment="1">
      <alignment horizontal="center" vertical="top" wrapText="1"/>
    </xf>
    <xf numFmtId="0" fontId="21" fillId="0" borderId="0" xfId="0" applyFont="1" applyAlignment="1">
      <alignment horizontal="center" vertical="top" wrapText="1"/>
    </xf>
    <xf numFmtId="0" fontId="34" fillId="0" borderId="0" xfId="0" applyFont="1" applyAlignment="1">
      <alignment horizontal="center" vertical="top" wrapText="1"/>
    </xf>
    <xf numFmtId="0" fontId="34" fillId="0" borderId="0" xfId="0" applyFont="1" applyAlignment="1">
      <alignment horizontal="center" vertical="top"/>
    </xf>
    <xf numFmtId="0" fontId="21" fillId="0" borderId="19" xfId="0" applyFont="1" applyBorder="1" applyAlignment="1">
      <alignment horizontal="center" vertical="top" wrapText="1"/>
    </xf>
    <xf numFmtId="0" fontId="21" fillId="0" borderId="20" xfId="0" applyFont="1" applyBorder="1" applyAlignment="1">
      <alignment horizontal="center" vertical="top" wrapText="1"/>
    </xf>
    <xf numFmtId="0" fontId="30" fillId="8" borderId="4" xfId="0" applyFont="1" applyFill="1" applyBorder="1" applyAlignment="1">
      <alignment horizontal="center" vertical="center"/>
    </xf>
    <xf numFmtId="0" fontId="30" fillId="8" borderId="0" xfId="0" applyFont="1" applyFill="1" applyAlignment="1">
      <alignment horizontal="center" vertical="center"/>
    </xf>
    <xf numFmtId="0" fontId="30" fillId="4" borderId="55" xfId="0" applyFont="1" applyFill="1" applyBorder="1" applyAlignment="1">
      <alignment horizontal="center" vertical="center"/>
    </xf>
    <xf numFmtId="0" fontId="30" fillId="4" borderId="56" xfId="0" applyFont="1" applyFill="1" applyBorder="1" applyAlignment="1">
      <alignment horizontal="center" vertical="center"/>
    </xf>
    <xf numFmtId="0" fontId="27" fillId="0" borderId="54" xfId="2" applyFont="1" applyBorder="1" applyAlignment="1">
      <alignment horizontal="center" vertical="top" wrapText="1"/>
    </xf>
    <xf numFmtId="0" fontId="23" fillId="0" borderId="54" xfId="2" applyFont="1" applyBorder="1" applyAlignment="1">
      <alignment horizontal="center" vertical="top" wrapText="1"/>
    </xf>
    <xf numFmtId="0" fontId="27" fillId="0" borderId="52" xfId="2" applyFont="1" applyBorder="1" applyAlignment="1">
      <alignment horizontal="center" vertical="top" wrapText="1"/>
    </xf>
    <xf numFmtId="0" fontId="23" fillId="0" borderId="52" xfId="2" applyFont="1" applyBorder="1" applyAlignment="1">
      <alignment horizontal="center" vertical="top" wrapText="1"/>
    </xf>
    <xf numFmtId="0" fontId="28" fillId="0" borderId="9" xfId="2" applyFont="1" applyBorder="1" applyAlignment="1">
      <alignment horizontal="center" vertical="center" wrapText="1"/>
    </xf>
    <xf numFmtId="0" fontId="28" fillId="0" borderId="31" xfId="2" applyFont="1" applyBorder="1" applyAlignment="1">
      <alignment horizontal="center" vertical="center" wrapText="1"/>
    </xf>
    <xf numFmtId="0" fontId="28" fillId="0" borderId="28" xfId="2" applyFont="1" applyBorder="1" applyAlignment="1">
      <alignment horizontal="center" vertical="center" wrapText="1"/>
    </xf>
    <xf numFmtId="0" fontId="28" fillId="0" borderId="33" xfId="2" applyFont="1" applyBorder="1" applyAlignment="1">
      <alignment horizontal="center" vertical="center" wrapText="1"/>
    </xf>
    <xf numFmtId="0" fontId="31" fillId="0" borderId="58" xfId="2" applyFont="1" applyBorder="1" applyAlignment="1">
      <alignment horizontal="left" vertical="top" wrapText="1"/>
    </xf>
    <xf numFmtId="0" fontId="31" fillId="0" borderId="34" xfId="2" applyFont="1" applyBorder="1" applyAlignment="1">
      <alignment horizontal="left" vertical="top" wrapText="1"/>
    </xf>
    <xf numFmtId="0" fontId="24" fillId="0" borderId="43" xfId="2" applyFont="1" applyBorder="1" applyAlignment="1">
      <alignment horizontal="center" vertical="top"/>
    </xf>
    <xf numFmtId="0" fontId="24" fillId="0" borderId="12" xfId="2" applyFont="1" applyBorder="1" applyAlignment="1">
      <alignment horizontal="center" vertical="top"/>
    </xf>
    <xf numFmtId="0" fontId="24" fillId="2" borderId="13" xfId="2" applyFont="1" applyFill="1" applyBorder="1" applyAlignment="1">
      <alignment horizontal="center" vertical="center"/>
    </xf>
    <xf numFmtId="0" fontId="24" fillId="2" borderId="14" xfId="2" applyFont="1" applyFill="1" applyBorder="1" applyAlignment="1">
      <alignment horizontal="center" vertical="center"/>
    </xf>
    <xf numFmtId="0" fontId="24" fillId="2" borderId="15" xfId="2" applyFont="1" applyFill="1" applyBorder="1" applyAlignment="1">
      <alignment horizontal="center" vertical="center"/>
    </xf>
    <xf numFmtId="0" fontId="24" fillId="7" borderId="16" xfId="2" applyFont="1" applyFill="1" applyBorder="1" applyAlignment="1">
      <alignment horizontal="center" vertical="center" wrapText="1"/>
    </xf>
    <xf numFmtId="0" fontId="24" fillId="7" borderId="23" xfId="2" applyFont="1" applyFill="1" applyBorder="1" applyAlignment="1">
      <alignment horizontal="center" vertical="center" wrapText="1"/>
    </xf>
    <xf numFmtId="0" fontId="24" fillId="2" borderId="45" xfId="2" applyFont="1" applyFill="1" applyBorder="1" applyAlignment="1">
      <alignment horizontal="center" vertical="center"/>
    </xf>
    <xf numFmtId="0" fontId="24" fillId="2" borderId="16" xfId="2" applyFont="1" applyFill="1" applyBorder="1" applyAlignment="1">
      <alignment horizontal="left" vertical="center" wrapText="1"/>
    </xf>
    <xf numFmtId="0" fontId="24" fillId="2" borderId="23" xfId="2" applyFont="1" applyFill="1" applyBorder="1" applyAlignment="1">
      <alignment horizontal="left" vertical="center"/>
    </xf>
    <xf numFmtId="0" fontId="23" fillId="0" borderId="7" xfId="0" applyFont="1" applyBorder="1" applyAlignment="1">
      <alignment horizontal="center" vertical="top" wrapText="1"/>
    </xf>
    <xf numFmtId="0" fontId="23" fillId="0" borderId="8" xfId="0" applyFont="1" applyBorder="1" applyAlignment="1">
      <alignment horizontal="center" vertical="top" wrapText="1"/>
    </xf>
    <xf numFmtId="0" fontId="23" fillId="0" borderId="42" xfId="0" applyFont="1" applyBorder="1" applyAlignment="1">
      <alignment horizontal="center" vertical="top" wrapText="1"/>
    </xf>
    <xf numFmtId="0" fontId="20" fillId="0" borderId="1" xfId="0" applyFont="1" applyBorder="1" applyAlignment="1">
      <alignment horizontal="center" vertical="center" wrapText="1"/>
    </xf>
    <xf numFmtId="0" fontId="20" fillId="0" borderId="2" xfId="0" applyFont="1" applyBorder="1" applyAlignment="1">
      <alignment horizontal="center" vertical="center" wrapText="1"/>
    </xf>
    <xf numFmtId="0" fontId="20" fillId="0" borderId="3" xfId="0" applyFont="1" applyBorder="1" applyAlignment="1">
      <alignment horizontal="center" vertical="center" wrapText="1"/>
    </xf>
    <xf numFmtId="0" fontId="20" fillId="0" borderId="38" xfId="0" applyFont="1" applyBorder="1" applyAlignment="1">
      <alignment horizontal="center" vertical="center" wrapText="1"/>
    </xf>
    <xf numFmtId="0" fontId="20" fillId="0" borderId="37" xfId="0" applyFont="1" applyBorder="1" applyAlignment="1">
      <alignment horizontal="center" vertical="center" wrapText="1"/>
    </xf>
    <xf numFmtId="0" fontId="20" fillId="0" borderId="39" xfId="0" applyFont="1" applyBorder="1" applyAlignment="1">
      <alignment horizontal="center" vertical="center" wrapText="1"/>
    </xf>
    <xf numFmtId="0" fontId="22" fillId="0" borderId="40" xfId="0" applyFont="1" applyBorder="1" applyAlignment="1">
      <alignment horizontal="center" vertical="top" wrapText="1"/>
    </xf>
    <xf numFmtId="0" fontId="22" fillId="0" borderId="10" xfId="0" applyFont="1" applyBorder="1" applyAlignment="1">
      <alignment horizontal="center" vertical="top" wrapText="1"/>
    </xf>
    <xf numFmtId="0" fontId="22" fillId="0" borderId="41" xfId="0" applyFont="1" applyBorder="1" applyAlignment="1">
      <alignment horizontal="center" vertical="top" wrapText="1"/>
    </xf>
    <xf numFmtId="0" fontId="23" fillId="0" borderId="40" xfId="0" applyFont="1" applyBorder="1" applyAlignment="1">
      <alignment horizontal="center" vertical="top" wrapText="1"/>
    </xf>
    <xf numFmtId="0" fontId="23" fillId="0" borderId="10" xfId="0" applyFont="1" applyBorder="1" applyAlignment="1">
      <alignment horizontal="center" vertical="top" wrapText="1"/>
    </xf>
    <xf numFmtId="0" fontId="23" fillId="0" borderId="41" xfId="0" applyFont="1" applyBorder="1" applyAlignment="1">
      <alignment horizontal="center" vertical="top" wrapText="1"/>
    </xf>
    <xf numFmtId="0" fontId="28" fillId="10" borderId="21" xfId="2" applyFont="1" applyFill="1" applyBorder="1" applyAlignment="1">
      <alignment horizontal="left" vertical="top" wrapText="1"/>
    </xf>
    <xf numFmtId="0" fontId="28" fillId="10" borderId="5" xfId="2" applyFont="1" applyFill="1" applyBorder="1" applyAlignment="1">
      <alignment horizontal="left" vertical="top" wrapText="1"/>
    </xf>
    <xf numFmtId="0" fontId="28" fillId="11" borderId="32" xfId="2" applyFont="1" applyFill="1" applyBorder="1" applyAlignment="1">
      <alignment horizontal="left" vertical="top" wrapText="1"/>
    </xf>
    <xf numFmtId="0" fontId="28" fillId="10" borderId="60" xfId="2" applyFont="1" applyFill="1" applyBorder="1" applyAlignment="1">
      <alignment horizontal="left" vertical="top" wrapText="1"/>
    </xf>
    <xf numFmtId="0" fontId="34" fillId="10" borderId="60" xfId="0" applyFont="1" applyFill="1" applyBorder="1" applyAlignment="1">
      <alignment horizontal="left" vertical="top" wrapText="1"/>
    </xf>
    <xf numFmtId="0" fontId="28" fillId="10" borderId="29" xfId="2" applyFont="1" applyFill="1" applyBorder="1" applyAlignment="1">
      <alignment horizontal="left" vertical="top" wrapText="1"/>
    </xf>
  </cellXfs>
  <cellStyles count="4">
    <cellStyle name="Comma" xfId="1" builtinId="3"/>
    <cellStyle name="Hyperlink" xfId="3" builtinId="8"/>
    <cellStyle name="Normal" xfId="0" builtinId="0"/>
    <cellStyle name="Normal_Sheet1" xfId="2" xr:uid="{ECA2BE8C-8360-4ABF-948E-011DC2DC3151}"/>
  </cellStyles>
  <dxfs count="0"/>
  <tableStyles count="0" defaultTableStyle="TableStyleMedium2" defaultPivotStyle="PivotStyleLight16"/>
  <colors>
    <mruColors>
      <color rgb="FF003366"/>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zubair.ezzat.UNDPAF/AppData/Local/Microsoft/Windows/Temporary%20Internet%20Files/Low/Content.IE5/3NBK5WH6/2007_ASL_with_EBAP-ACTUAL_RECONC_01110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2nnn_#_$"/>
      <sheetName val="source"/>
      <sheetName val="pivot-ipproforma"/>
      <sheetName val="IP-proforma07"/>
      <sheetName val="NOGS-proforma07"/>
      <sheetName val="reconciliation"/>
      <sheetName val="summary-reconciliation"/>
      <sheetName val="Sheet3"/>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8F91CE-D0E5-4929-9F15-64DAE3A39BC5}">
  <dimension ref="A1:R71"/>
  <sheetViews>
    <sheetView tabSelected="1" topLeftCell="A16" zoomScale="74" zoomScaleNormal="71" workbookViewId="0">
      <selection activeCell="C31" sqref="C31"/>
    </sheetView>
  </sheetViews>
  <sheetFormatPr defaultColWidth="9.109375" defaultRowHeight="45.75" customHeight="1" x14ac:dyDescent="0.55000000000000004"/>
  <cols>
    <col min="1" max="1" width="33.109375" style="12" customWidth="1"/>
    <col min="2" max="2" width="54" style="12" customWidth="1"/>
    <col min="3" max="3" width="60.44140625" style="58" customWidth="1"/>
    <col min="4" max="7" width="4.6640625" style="12" customWidth="1"/>
    <col min="8" max="8" width="21" style="12" customWidth="1"/>
    <col min="9" max="9" width="10.6640625" style="12" customWidth="1"/>
    <col min="10" max="10" width="10.77734375" style="12" customWidth="1"/>
    <col min="11" max="11" width="17.6640625" style="67" customWidth="1"/>
    <col min="12" max="12" width="26.6640625" style="19" customWidth="1"/>
    <col min="13" max="13" width="26.33203125" style="126" customWidth="1"/>
    <col min="14" max="14" width="9.109375" style="12"/>
    <col min="15" max="15" width="15.109375" style="12" bestFit="1" customWidth="1"/>
    <col min="16" max="16" width="20" style="12" customWidth="1"/>
    <col min="17" max="17" width="9.109375" style="12"/>
    <col min="18" max="18" width="6.44140625" style="12" bestFit="1" customWidth="1"/>
    <col min="19" max="252" width="9.109375" style="12"/>
    <col min="253" max="253" width="40.44140625" style="12" customWidth="1"/>
    <col min="254" max="254" width="57.109375" style="12" customWidth="1"/>
    <col min="255" max="258" width="4.6640625" style="12" bestFit="1" customWidth="1"/>
    <col min="259" max="259" width="21" style="12" customWidth="1"/>
    <col min="260" max="261" width="10.6640625" style="12" customWidth="1"/>
    <col min="262" max="262" width="11.6640625" style="12" customWidth="1"/>
    <col min="263" max="263" width="24.44140625" style="12" customWidth="1"/>
    <col min="264" max="264" width="25.44140625" style="12" customWidth="1"/>
    <col min="265" max="508" width="9.109375" style="12"/>
    <col min="509" max="509" width="40.44140625" style="12" customWidth="1"/>
    <col min="510" max="510" width="57.109375" style="12" customWidth="1"/>
    <col min="511" max="514" width="4.6640625" style="12" bestFit="1" customWidth="1"/>
    <col min="515" max="515" width="21" style="12" customWidth="1"/>
    <col min="516" max="517" width="10.6640625" style="12" customWidth="1"/>
    <col min="518" max="518" width="11.6640625" style="12" customWidth="1"/>
    <col min="519" max="519" width="24.44140625" style="12" customWidth="1"/>
    <col min="520" max="520" width="25.44140625" style="12" customWidth="1"/>
    <col min="521" max="764" width="9.109375" style="12"/>
    <col min="765" max="765" width="40.44140625" style="12" customWidth="1"/>
    <col min="766" max="766" width="57.109375" style="12" customWidth="1"/>
    <col min="767" max="770" width="4.6640625" style="12" bestFit="1" customWidth="1"/>
    <col min="771" max="771" width="21" style="12" customWidth="1"/>
    <col min="772" max="773" width="10.6640625" style="12" customWidth="1"/>
    <col min="774" max="774" width="11.6640625" style="12" customWidth="1"/>
    <col min="775" max="775" width="24.44140625" style="12" customWidth="1"/>
    <col min="776" max="776" width="25.44140625" style="12" customWidth="1"/>
    <col min="777" max="1020" width="9.109375" style="12"/>
    <col min="1021" max="1021" width="40.44140625" style="12" customWidth="1"/>
    <col min="1022" max="1022" width="57.109375" style="12" customWidth="1"/>
    <col min="1023" max="1026" width="4.6640625" style="12" bestFit="1" customWidth="1"/>
    <col min="1027" max="1027" width="21" style="12" customWidth="1"/>
    <col min="1028" max="1029" width="10.6640625" style="12" customWidth="1"/>
    <col min="1030" max="1030" width="11.6640625" style="12" customWidth="1"/>
    <col min="1031" max="1031" width="24.44140625" style="12" customWidth="1"/>
    <col min="1032" max="1032" width="25.44140625" style="12" customWidth="1"/>
    <col min="1033" max="1276" width="9.109375" style="12"/>
    <col min="1277" max="1277" width="40.44140625" style="12" customWidth="1"/>
    <col min="1278" max="1278" width="57.109375" style="12" customWidth="1"/>
    <col min="1279" max="1282" width="4.6640625" style="12" bestFit="1" customWidth="1"/>
    <col min="1283" max="1283" width="21" style="12" customWidth="1"/>
    <col min="1284" max="1285" width="10.6640625" style="12" customWidth="1"/>
    <col min="1286" max="1286" width="11.6640625" style="12" customWidth="1"/>
    <col min="1287" max="1287" width="24.44140625" style="12" customWidth="1"/>
    <col min="1288" max="1288" width="25.44140625" style="12" customWidth="1"/>
    <col min="1289" max="1532" width="9.109375" style="12"/>
    <col min="1533" max="1533" width="40.44140625" style="12" customWidth="1"/>
    <col min="1534" max="1534" width="57.109375" style="12" customWidth="1"/>
    <col min="1535" max="1538" width="4.6640625" style="12" bestFit="1" customWidth="1"/>
    <col min="1539" max="1539" width="21" style="12" customWidth="1"/>
    <col min="1540" max="1541" width="10.6640625" style="12" customWidth="1"/>
    <col min="1542" max="1542" width="11.6640625" style="12" customWidth="1"/>
    <col min="1543" max="1543" width="24.44140625" style="12" customWidth="1"/>
    <col min="1544" max="1544" width="25.44140625" style="12" customWidth="1"/>
    <col min="1545" max="1788" width="9.109375" style="12"/>
    <col min="1789" max="1789" width="40.44140625" style="12" customWidth="1"/>
    <col min="1790" max="1790" width="57.109375" style="12" customWidth="1"/>
    <col min="1791" max="1794" width="4.6640625" style="12" bestFit="1" customWidth="1"/>
    <col min="1795" max="1795" width="21" style="12" customWidth="1"/>
    <col min="1796" max="1797" width="10.6640625" style="12" customWidth="1"/>
    <col min="1798" max="1798" width="11.6640625" style="12" customWidth="1"/>
    <col min="1799" max="1799" width="24.44140625" style="12" customWidth="1"/>
    <col min="1800" max="1800" width="25.44140625" style="12" customWidth="1"/>
    <col min="1801" max="2044" width="9.109375" style="12"/>
    <col min="2045" max="2045" width="40.44140625" style="12" customWidth="1"/>
    <col min="2046" max="2046" width="57.109375" style="12" customWidth="1"/>
    <col min="2047" max="2050" width="4.6640625" style="12" bestFit="1" customWidth="1"/>
    <col min="2051" max="2051" width="21" style="12" customWidth="1"/>
    <col min="2052" max="2053" width="10.6640625" style="12" customWidth="1"/>
    <col min="2054" max="2054" width="11.6640625" style="12" customWidth="1"/>
    <col min="2055" max="2055" width="24.44140625" style="12" customWidth="1"/>
    <col min="2056" max="2056" width="25.44140625" style="12" customWidth="1"/>
    <col min="2057" max="2300" width="9.109375" style="12"/>
    <col min="2301" max="2301" width="40.44140625" style="12" customWidth="1"/>
    <col min="2302" max="2302" width="57.109375" style="12" customWidth="1"/>
    <col min="2303" max="2306" width="4.6640625" style="12" bestFit="1" customWidth="1"/>
    <col min="2307" max="2307" width="21" style="12" customWidth="1"/>
    <col min="2308" max="2309" width="10.6640625" style="12" customWidth="1"/>
    <col min="2310" max="2310" width="11.6640625" style="12" customWidth="1"/>
    <col min="2311" max="2311" width="24.44140625" style="12" customWidth="1"/>
    <col min="2312" max="2312" width="25.44140625" style="12" customWidth="1"/>
    <col min="2313" max="2556" width="9.109375" style="12"/>
    <col min="2557" max="2557" width="40.44140625" style="12" customWidth="1"/>
    <col min="2558" max="2558" width="57.109375" style="12" customWidth="1"/>
    <col min="2559" max="2562" width="4.6640625" style="12" bestFit="1" customWidth="1"/>
    <col min="2563" max="2563" width="21" style="12" customWidth="1"/>
    <col min="2564" max="2565" width="10.6640625" style="12" customWidth="1"/>
    <col min="2566" max="2566" width="11.6640625" style="12" customWidth="1"/>
    <col min="2567" max="2567" width="24.44140625" style="12" customWidth="1"/>
    <col min="2568" max="2568" width="25.44140625" style="12" customWidth="1"/>
    <col min="2569" max="2812" width="9.109375" style="12"/>
    <col min="2813" max="2813" width="40.44140625" style="12" customWidth="1"/>
    <col min="2814" max="2814" width="57.109375" style="12" customWidth="1"/>
    <col min="2815" max="2818" width="4.6640625" style="12" bestFit="1" customWidth="1"/>
    <col min="2819" max="2819" width="21" style="12" customWidth="1"/>
    <col min="2820" max="2821" width="10.6640625" style="12" customWidth="1"/>
    <col min="2822" max="2822" width="11.6640625" style="12" customWidth="1"/>
    <col min="2823" max="2823" width="24.44140625" style="12" customWidth="1"/>
    <col min="2824" max="2824" width="25.44140625" style="12" customWidth="1"/>
    <col min="2825" max="3068" width="9.109375" style="12"/>
    <col min="3069" max="3069" width="40.44140625" style="12" customWidth="1"/>
    <col min="3070" max="3070" width="57.109375" style="12" customWidth="1"/>
    <col min="3071" max="3074" width="4.6640625" style="12" bestFit="1" customWidth="1"/>
    <col min="3075" max="3075" width="21" style="12" customWidth="1"/>
    <col min="3076" max="3077" width="10.6640625" style="12" customWidth="1"/>
    <col min="3078" max="3078" width="11.6640625" style="12" customWidth="1"/>
    <col min="3079" max="3079" width="24.44140625" style="12" customWidth="1"/>
    <col min="3080" max="3080" width="25.44140625" style="12" customWidth="1"/>
    <col min="3081" max="3324" width="9.109375" style="12"/>
    <col min="3325" max="3325" width="40.44140625" style="12" customWidth="1"/>
    <col min="3326" max="3326" width="57.109375" style="12" customWidth="1"/>
    <col min="3327" max="3330" width="4.6640625" style="12" bestFit="1" customWidth="1"/>
    <col min="3331" max="3331" width="21" style="12" customWidth="1"/>
    <col min="3332" max="3333" width="10.6640625" style="12" customWidth="1"/>
    <col min="3334" max="3334" width="11.6640625" style="12" customWidth="1"/>
    <col min="3335" max="3335" width="24.44140625" style="12" customWidth="1"/>
    <col min="3336" max="3336" width="25.44140625" style="12" customWidth="1"/>
    <col min="3337" max="3580" width="9.109375" style="12"/>
    <col min="3581" max="3581" width="40.44140625" style="12" customWidth="1"/>
    <col min="3582" max="3582" width="57.109375" style="12" customWidth="1"/>
    <col min="3583" max="3586" width="4.6640625" style="12" bestFit="1" customWidth="1"/>
    <col min="3587" max="3587" width="21" style="12" customWidth="1"/>
    <col min="3588" max="3589" width="10.6640625" style="12" customWidth="1"/>
    <col min="3590" max="3590" width="11.6640625" style="12" customWidth="1"/>
    <col min="3591" max="3591" width="24.44140625" style="12" customWidth="1"/>
    <col min="3592" max="3592" width="25.44140625" style="12" customWidth="1"/>
    <col min="3593" max="3836" width="9.109375" style="12"/>
    <col min="3837" max="3837" width="40.44140625" style="12" customWidth="1"/>
    <col min="3838" max="3838" width="57.109375" style="12" customWidth="1"/>
    <col min="3839" max="3842" width="4.6640625" style="12" bestFit="1" customWidth="1"/>
    <col min="3843" max="3843" width="21" style="12" customWidth="1"/>
    <col min="3844" max="3845" width="10.6640625" style="12" customWidth="1"/>
    <col min="3846" max="3846" width="11.6640625" style="12" customWidth="1"/>
    <col min="3847" max="3847" width="24.44140625" style="12" customWidth="1"/>
    <col min="3848" max="3848" width="25.44140625" style="12" customWidth="1"/>
    <col min="3849" max="4092" width="9.109375" style="12"/>
    <col min="4093" max="4093" width="40.44140625" style="12" customWidth="1"/>
    <col min="4094" max="4094" width="57.109375" style="12" customWidth="1"/>
    <col min="4095" max="4098" width="4.6640625" style="12" bestFit="1" customWidth="1"/>
    <col min="4099" max="4099" width="21" style="12" customWidth="1"/>
    <col min="4100" max="4101" width="10.6640625" style="12" customWidth="1"/>
    <col min="4102" max="4102" width="11.6640625" style="12" customWidth="1"/>
    <col min="4103" max="4103" width="24.44140625" style="12" customWidth="1"/>
    <col min="4104" max="4104" width="25.44140625" style="12" customWidth="1"/>
    <col min="4105" max="4348" width="9.109375" style="12"/>
    <col min="4349" max="4349" width="40.44140625" style="12" customWidth="1"/>
    <col min="4350" max="4350" width="57.109375" style="12" customWidth="1"/>
    <col min="4351" max="4354" width="4.6640625" style="12" bestFit="1" customWidth="1"/>
    <col min="4355" max="4355" width="21" style="12" customWidth="1"/>
    <col min="4356" max="4357" width="10.6640625" style="12" customWidth="1"/>
    <col min="4358" max="4358" width="11.6640625" style="12" customWidth="1"/>
    <col min="4359" max="4359" width="24.44140625" style="12" customWidth="1"/>
    <col min="4360" max="4360" width="25.44140625" style="12" customWidth="1"/>
    <col min="4361" max="4604" width="9.109375" style="12"/>
    <col min="4605" max="4605" width="40.44140625" style="12" customWidth="1"/>
    <col min="4606" max="4606" width="57.109375" style="12" customWidth="1"/>
    <col min="4607" max="4610" width="4.6640625" style="12" bestFit="1" customWidth="1"/>
    <col min="4611" max="4611" width="21" style="12" customWidth="1"/>
    <col min="4612" max="4613" width="10.6640625" style="12" customWidth="1"/>
    <col min="4614" max="4614" width="11.6640625" style="12" customWidth="1"/>
    <col min="4615" max="4615" width="24.44140625" style="12" customWidth="1"/>
    <col min="4616" max="4616" width="25.44140625" style="12" customWidth="1"/>
    <col min="4617" max="4860" width="9.109375" style="12"/>
    <col min="4861" max="4861" width="40.44140625" style="12" customWidth="1"/>
    <col min="4862" max="4862" width="57.109375" style="12" customWidth="1"/>
    <col min="4863" max="4866" width="4.6640625" style="12" bestFit="1" customWidth="1"/>
    <col min="4867" max="4867" width="21" style="12" customWidth="1"/>
    <col min="4868" max="4869" width="10.6640625" style="12" customWidth="1"/>
    <col min="4870" max="4870" width="11.6640625" style="12" customWidth="1"/>
    <col min="4871" max="4871" width="24.44140625" style="12" customWidth="1"/>
    <col min="4872" max="4872" width="25.44140625" style="12" customWidth="1"/>
    <col min="4873" max="5116" width="9.109375" style="12"/>
    <col min="5117" max="5117" width="40.44140625" style="12" customWidth="1"/>
    <col min="5118" max="5118" width="57.109375" style="12" customWidth="1"/>
    <col min="5119" max="5122" width="4.6640625" style="12" bestFit="1" customWidth="1"/>
    <col min="5123" max="5123" width="21" style="12" customWidth="1"/>
    <col min="5124" max="5125" width="10.6640625" style="12" customWidth="1"/>
    <col min="5126" max="5126" width="11.6640625" style="12" customWidth="1"/>
    <col min="5127" max="5127" width="24.44140625" style="12" customWidth="1"/>
    <col min="5128" max="5128" width="25.44140625" style="12" customWidth="1"/>
    <col min="5129" max="5372" width="9.109375" style="12"/>
    <col min="5373" max="5373" width="40.44140625" style="12" customWidth="1"/>
    <col min="5374" max="5374" width="57.109375" style="12" customWidth="1"/>
    <col min="5375" max="5378" width="4.6640625" style="12" bestFit="1" customWidth="1"/>
    <col min="5379" max="5379" width="21" style="12" customWidth="1"/>
    <col min="5380" max="5381" width="10.6640625" style="12" customWidth="1"/>
    <col min="5382" max="5382" width="11.6640625" style="12" customWidth="1"/>
    <col min="5383" max="5383" width="24.44140625" style="12" customWidth="1"/>
    <col min="5384" max="5384" width="25.44140625" style="12" customWidth="1"/>
    <col min="5385" max="5628" width="9.109375" style="12"/>
    <col min="5629" max="5629" width="40.44140625" style="12" customWidth="1"/>
    <col min="5630" max="5630" width="57.109375" style="12" customWidth="1"/>
    <col min="5631" max="5634" width="4.6640625" style="12" bestFit="1" customWidth="1"/>
    <col min="5635" max="5635" width="21" style="12" customWidth="1"/>
    <col min="5636" max="5637" width="10.6640625" style="12" customWidth="1"/>
    <col min="5638" max="5638" width="11.6640625" style="12" customWidth="1"/>
    <col min="5639" max="5639" width="24.44140625" style="12" customWidth="1"/>
    <col min="5640" max="5640" width="25.44140625" style="12" customWidth="1"/>
    <col min="5641" max="5884" width="9.109375" style="12"/>
    <col min="5885" max="5885" width="40.44140625" style="12" customWidth="1"/>
    <col min="5886" max="5886" width="57.109375" style="12" customWidth="1"/>
    <col min="5887" max="5890" width="4.6640625" style="12" bestFit="1" customWidth="1"/>
    <col min="5891" max="5891" width="21" style="12" customWidth="1"/>
    <col min="5892" max="5893" width="10.6640625" style="12" customWidth="1"/>
    <col min="5894" max="5894" width="11.6640625" style="12" customWidth="1"/>
    <col min="5895" max="5895" width="24.44140625" style="12" customWidth="1"/>
    <col min="5896" max="5896" width="25.44140625" style="12" customWidth="1"/>
    <col min="5897" max="6140" width="9.109375" style="12"/>
    <col min="6141" max="6141" width="40.44140625" style="12" customWidth="1"/>
    <col min="6142" max="6142" width="57.109375" style="12" customWidth="1"/>
    <col min="6143" max="6146" width="4.6640625" style="12" bestFit="1" customWidth="1"/>
    <col min="6147" max="6147" width="21" style="12" customWidth="1"/>
    <col min="6148" max="6149" width="10.6640625" style="12" customWidth="1"/>
    <col min="6150" max="6150" width="11.6640625" style="12" customWidth="1"/>
    <col min="6151" max="6151" width="24.44140625" style="12" customWidth="1"/>
    <col min="6152" max="6152" width="25.44140625" style="12" customWidth="1"/>
    <col min="6153" max="6396" width="9.109375" style="12"/>
    <col min="6397" max="6397" width="40.44140625" style="12" customWidth="1"/>
    <col min="6398" max="6398" width="57.109375" style="12" customWidth="1"/>
    <col min="6399" max="6402" width="4.6640625" style="12" bestFit="1" customWidth="1"/>
    <col min="6403" max="6403" width="21" style="12" customWidth="1"/>
    <col min="6404" max="6405" width="10.6640625" style="12" customWidth="1"/>
    <col min="6406" max="6406" width="11.6640625" style="12" customWidth="1"/>
    <col min="6407" max="6407" width="24.44140625" style="12" customWidth="1"/>
    <col min="6408" max="6408" width="25.44140625" style="12" customWidth="1"/>
    <col min="6409" max="6652" width="9.109375" style="12"/>
    <col min="6653" max="6653" width="40.44140625" style="12" customWidth="1"/>
    <col min="6654" max="6654" width="57.109375" style="12" customWidth="1"/>
    <col min="6655" max="6658" width="4.6640625" style="12" bestFit="1" customWidth="1"/>
    <col min="6659" max="6659" width="21" style="12" customWidth="1"/>
    <col min="6660" max="6661" width="10.6640625" style="12" customWidth="1"/>
    <col min="6662" max="6662" width="11.6640625" style="12" customWidth="1"/>
    <col min="6663" max="6663" width="24.44140625" style="12" customWidth="1"/>
    <col min="6664" max="6664" width="25.44140625" style="12" customWidth="1"/>
    <col min="6665" max="6908" width="9.109375" style="12"/>
    <col min="6909" max="6909" width="40.44140625" style="12" customWidth="1"/>
    <col min="6910" max="6910" width="57.109375" style="12" customWidth="1"/>
    <col min="6911" max="6914" width="4.6640625" style="12" bestFit="1" customWidth="1"/>
    <col min="6915" max="6915" width="21" style="12" customWidth="1"/>
    <col min="6916" max="6917" width="10.6640625" style="12" customWidth="1"/>
    <col min="6918" max="6918" width="11.6640625" style="12" customWidth="1"/>
    <col min="6919" max="6919" width="24.44140625" style="12" customWidth="1"/>
    <col min="6920" max="6920" width="25.44140625" style="12" customWidth="1"/>
    <col min="6921" max="7164" width="9.109375" style="12"/>
    <col min="7165" max="7165" width="40.44140625" style="12" customWidth="1"/>
    <col min="7166" max="7166" width="57.109375" style="12" customWidth="1"/>
    <col min="7167" max="7170" width="4.6640625" style="12" bestFit="1" customWidth="1"/>
    <col min="7171" max="7171" width="21" style="12" customWidth="1"/>
    <col min="7172" max="7173" width="10.6640625" style="12" customWidth="1"/>
    <col min="7174" max="7174" width="11.6640625" style="12" customWidth="1"/>
    <col min="7175" max="7175" width="24.44140625" style="12" customWidth="1"/>
    <col min="7176" max="7176" width="25.44140625" style="12" customWidth="1"/>
    <col min="7177" max="7420" width="9.109375" style="12"/>
    <col min="7421" max="7421" width="40.44140625" style="12" customWidth="1"/>
    <col min="7422" max="7422" width="57.109375" style="12" customWidth="1"/>
    <col min="7423" max="7426" width="4.6640625" style="12" bestFit="1" customWidth="1"/>
    <col min="7427" max="7427" width="21" style="12" customWidth="1"/>
    <col min="7428" max="7429" width="10.6640625" style="12" customWidth="1"/>
    <col min="7430" max="7430" width="11.6640625" style="12" customWidth="1"/>
    <col min="7431" max="7431" width="24.44140625" style="12" customWidth="1"/>
    <col min="7432" max="7432" width="25.44140625" style="12" customWidth="1"/>
    <col min="7433" max="7676" width="9.109375" style="12"/>
    <col min="7677" max="7677" width="40.44140625" style="12" customWidth="1"/>
    <col min="7678" max="7678" width="57.109375" style="12" customWidth="1"/>
    <col min="7679" max="7682" width="4.6640625" style="12" bestFit="1" customWidth="1"/>
    <col min="7683" max="7683" width="21" style="12" customWidth="1"/>
    <col min="7684" max="7685" width="10.6640625" style="12" customWidth="1"/>
    <col min="7686" max="7686" width="11.6640625" style="12" customWidth="1"/>
    <col min="7687" max="7687" width="24.44140625" style="12" customWidth="1"/>
    <col min="7688" max="7688" width="25.44140625" style="12" customWidth="1"/>
    <col min="7689" max="7932" width="9.109375" style="12"/>
    <col min="7933" max="7933" width="40.44140625" style="12" customWidth="1"/>
    <col min="7934" max="7934" width="57.109375" style="12" customWidth="1"/>
    <col min="7935" max="7938" width="4.6640625" style="12" bestFit="1" customWidth="1"/>
    <col min="7939" max="7939" width="21" style="12" customWidth="1"/>
    <col min="7940" max="7941" width="10.6640625" style="12" customWidth="1"/>
    <col min="7942" max="7942" width="11.6640625" style="12" customWidth="1"/>
    <col min="7943" max="7943" width="24.44140625" style="12" customWidth="1"/>
    <col min="7944" max="7944" width="25.44140625" style="12" customWidth="1"/>
    <col min="7945" max="8188" width="9.109375" style="12"/>
    <col min="8189" max="8189" width="40.44140625" style="12" customWidth="1"/>
    <col min="8190" max="8190" width="57.109375" style="12" customWidth="1"/>
    <col min="8191" max="8194" width="4.6640625" style="12" bestFit="1" customWidth="1"/>
    <col min="8195" max="8195" width="21" style="12" customWidth="1"/>
    <col min="8196" max="8197" width="10.6640625" style="12" customWidth="1"/>
    <col min="8198" max="8198" width="11.6640625" style="12" customWidth="1"/>
    <col min="8199" max="8199" width="24.44140625" style="12" customWidth="1"/>
    <col min="8200" max="8200" width="25.44140625" style="12" customWidth="1"/>
    <col min="8201" max="8444" width="9.109375" style="12"/>
    <col min="8445" max="8445" width="40.44140625" style="12" customWidth="1"/>
    <col min="8446" max="8446" width="57.109375" style="12" customWidth="1"/>
    <col min="8447" max="8450" width="4.6640625" style="12" bestFit="1" customWidth="1"/>
    <col min="8451" max="8451" width="21" style="12" customWidth="1"/>
    <col min="8452" max="8453" width="10.6640625" style="12" customWidth="1"/>
    <col min="8454" max="8454" width="11.6640625" style="12" customWidth="1"/>
    <col min="8455" max="8455" width="24.44140625" style="12" customWidth="1"/>
    <col min="8456" max="8456" width="25.44140625" style="12" customWidth="1"/>
    <col min="8457" max="8700" width="9.109375" style="12"/>
    <col min="8701" max="8701" width="40.44140625" style="12" customWidth="1"/>
    <col min="8702" max="8702" width="57.109375" style="12" customWidth="1"/>
    <col min="8703" max="8706" width="4.6640625" style="12" bestFit="1" customWidth="1"/>
    <col min="8707" max="8707" width="21" style="12" customWidth="1"/>
    <col min="8708" max="8709" width="10.6640625" style="12" customWidth="1"/>
    <col min="8710" max="8710" width="11.6640625" style="12" customWidth="1"/>
    <col min="8711" max="8711" width="24.44140625" style="12" customWidth="1"/>
    <col min="8712" max="8712" width="25.44140625" style="12" customWidth="1"/>
    <col min="8713" max="8956" width="9.109375" style="12"/>
    <col min="8957" max="8957" width="40.44140625" style="12" customWidth="1"/>
    <col min="8958" max="8958" width="57.109375" style="12" customWidth="1"/>
    <col min="8959" max="8962" width="4.6640625" style="12" bestFit="1" customWidth="1"/>
    <col min="8963" max="8963" width="21" style="12" customWidth="1"/>
    <col min="8964" max="8965" width="10.6640625" style="12" customWidth="1"/>
    <col min="8966" max="8966" width="11.6640625" style="12" customWidth="1"/>
    <col min="8967" max="8967" width="24.44140625" style="12" customWidth="1"/>
    <col min="8968" max="8968" width="25.44140625" style="12" customWidth="1"/>
    <col min="8969" max="9212" width="9.109375" style="12"/>
    <col min="9213" max="9213" width="40.44140625" style="12" customWidth="1"/>
    <col min="9214" max="9214" width="57.109375" style="12" customWidth="1"/>
    <col min="9215" max="9218" width="4.6640625" style="12" bestFit="1" customWidth="1"/>
    <col min="9219" max="9219" width="21" style="12" customWidth="1"/>
    <col min="9220" max="9221" width="10.6640625" style="12" customWidth="1"/>
    <col min="9222" max="9222" width="11.6640625" style="12" customWidth="1"/>
    <col min="9223" max="9223" width="24.44140625" style="12" customWidth="1"/>
    <col min="9224" max="9224" width="25.44140625" style="12" customWidth="1"/>
    <col min="9225" max="9468" width="9.109375" style="12"/>
    <col min="9469" max="9469" width="40.44140625" style="12" customWidth="1"/>
    <col min="9470" max="9470" width="57.109375" style="12" customWidth="1"/>
    <col min="9471" max="9474" width="4.6640625" style="12" bestFit="1" customWidth="1"/>
    <col min="9475" max="9475" width="21" style="12" customWidth="1"/>
    <col min="9476" max="9477" width="10.6640625" style="12" customWidth="1"/>
    <col min="9478" max="9478" width="11.6640625" style="12" customWidth="1"/>
    <col min="9479" max="9479" width="24.44140625" style="12" customWidth="1"/>
    <col min="9480" max="9480" width="25.44140625" style="12" customWidth="1"/>
    <col min="9481" max="9724" width="9.109375" style="12"/>
    <col min="9725" max="9725" width="40.44140625" style="12" customWidth="1"/>
    <col min="9726" max="9726" width="57.109375" style="12" customWidth="1"/>
    <col min="9727" max="9730" width="4.6640625" style="12" bestFit="1" customWidth="1"/>
    <col min="9731" max="9731" width="21" style="12" customWidth="1"/>
    <col min="9732" max="9733" width="10.6640625" style="12" customWidth="1"/>
    <col min="9734" max="9734" width="11.6640625" style="12" customWidth="1"/>
    <col min="9735" max="9735" width="24.44140625" style="12" customWidth="1"/>
    <col min="9736" max="9736" width="25.44140625" style="12" customWidth="1"/>
    <col min="9737" max="9980" width="9.109375" style="12"/>
    <col min="9981" max="9981" width="40.44140625" style="12" customWidth="1"/>
    <col min="9982" max="9982" width="57.109375" style="12" customWidth="1"/>
    <col min="9983" max="9986" width="4.6640625" style="12" bestFit="1" customWidth="1"/>
    <col min="9987" max="9987" width="21" style="12" customWidth="1"/>
    <col min="9988" max="9989" width="10.6640625" style="12" customWidth="1"/>
    <col min="9990" max="9990" width="11.6640625" style="12" customWidth="1"/>
    <col min="9991" max="9991" width="24.44140625" style="12" customWidth="1"/>
    <col min="9992" max="9992" width="25.44140625" style="12" customWidth="1"/>
    <col min="9993" max="10236" width="9.109375" style="12"/>
    <col min="10237" max="10237" width="40.44140625" style="12" customWidth="1"/>
    <col min="10238" max="10238" width="57.109375" style="12" customWidth="1"/>
    <col min="10239" max="10242" width="4.6640625" style="12" bestFit="1" customWidth="1"/>
    <col min="10243" max="10243" width="21" style="12" customWidth="1"/>
    <col min="10244" max="10245" width="10.6640625" style="12" customWidth="1"/>
    <col min="10246" max="10246" width="11.6640625" style="12" customWidth="1"/>
    <col min="10247" max="10247" width="24.44140625" style="12" customWidth="1"/>
    <col min="10248" max="10248" width="25.44140625" style="12" customWidth="1"/>
    <col min="10249" max="10492" width="9.109375" style="12"/>
    <col min="10493" max="10493" width="40.44140625" style="12" customWidth="1"/>
    <col min="10494" max="10494" width="57.109375" style="12" customWidth="1"/>
    <col min="10495" max="10498" width="4.6640625" style="12" bestFit="1" customWidth="1"/>
    <col min="10499" max="10499" width="21" style="12" customWidth="1"/>
    <col min="10500" max="10501" width="10.6640625" style="12" customWidth="1"/>
    <col min="10502" max="10502" width="11.6640625" style="12" customWidth="1"/>
    <col min="10503" max="10503" width="24.44140625" style="12" customWidth="1"/>
    <col min="10504" max="10504" width="25.44140625" style="12" customWidth="1"/>
    <col min="10505" max="10748" width="9.109375" style="12"/>
    <col min="10749" max="10749" width="40.44140625" style="12" customWidth="1"/>
    <col min="10750" max="10750" width="57.109375" style="12" customWidth="1"/>
    <col min="10751" max="10754" width="4.6640625" style="12" bestFit="1" customWidth="1"/>
    <col min="10755" max="10755" width="21" style="12" customWidth="1"/>
    <col min="10756" max="10757" width="10.6640625" style="12" customWidth="1"/>
    <col min="10758" max="10758" width="11.6640625" style="12" customWidth="1"/>
    <col min="10759" max="10759" width="24.44140625" style="12" customWidth="1"/>
    <col min="10760" max="10760" width="25.44140625" style="12" customWidth="1"/>
    <col min="10761" max="11004" width="9.109375" style="12"/>
    <col min="11005" max="11005" width="40.44140625" style="12" customWidth="1"/>
    <col min="11006" max="11006" width="57.109375" style="12" customWidth="1"/>
    <col min="11007" max="11010" width="4.6640625" style="12" bestFit="1" customWidth="1"/>
    <col min="11011" max="11011" width="21" style="12" customWidth="1"/>
    <col min="11012" max="11013" width="10.6640625" style="12" customWidth="1"/>
    <col min="11014" max="11014" width="11.6640625" style="12" customWidth="1"/>
    <col min="11015" max="11015" width="24.44140625" style="12" customWidth="1"/>
    <col min="11016" max="11016" width="25.44140625" style="12" customWidth="1"/>
    <col min="11017" max="11260" width="9.109375" style="12"/>
    <col min="11261" max="11261" width="40.44140625" style="12" customWidth="1"/>
    <col min="11262" max="11262" width="57.109375" style="12" customWidth="1"/>
    <col min="11263" max="11266" width="4.6640625" style="12" bestFit="1" customWidth="1"/>
    <col min="11267" max="11267" width="21" style="12" customWidth="1"/>
    <col min="11268" max="11269" width="10.6640625" style="12" customWidth="1"/>
    <col min="11270" max="11270" width="11.6640625" style="12" customWidth="1"/>
    <col min="11271" max="11271" width="24.44140625" style="12" customWidth="1"/>
    <col min="11272" max="11272" width="25.44140625" style="12" customWidth="1"/>
    <col min="11273" max="11516" width="9.109375" style="12"/>
    <col min="11517" max="11517" width="40.44140625" style="12" customWidth="1"/>
    <col min="11518" max="11518" width="57.109375" style="12" customWidth="1"/>
    <col min="11519" max="11522" width="4.6640625" style="12" bestFit="1" customWidth="1"/>
    <col min="11523" max="11523" width="21" style="12" customWidth="1"/>
    <col min="11524" max="11525" width="10.6640625" style="12" customWidth="1"/>
    <col min="11526" max="11526" width="11.6640625" style="12" customWidth="1"/>
    <col min="11527" max="11527" width="24.44140625" style="12" customWidth="1"/>
    <col min="11528" max="11528" width="25.44140625" style="12" customWidth="1"/>
    <col min="11529" max="11772" width="9.109375" style="12"/>
    <col min="11773" max="11773" width="40.44140625" style="12" customWidth="1"/>
    <col min="11774" max="11774" width="57.109375" style="12" customWidth="1"/>
    <col min="11775" max="11778" width="4.6640625" style="12" bestFit="1" customWidth="1"/>
    <col min="11779" max="11779" width="21" style="12" customWidth="1"/>
    <col min="11780" max="11781" width="10.6640625" style="12" customWidth="1"/>
    <col min="11782" max="11782" width="11.6640625" style="12" customWidth="1"/>
    <col min="11783" max="11783" width="24.44140625" style="12" customWidth="1"/>
    <col min="11784" max="11784" width="25.44140625" style="12" customWidth="1"/>
    <col min="11785" max="12028" width="9.109375" style="12"/>
    <col min="12029" max="12029" width="40.44140625" style="12" customWidth="1"/>
    <col min="12030" max="12030" width="57.109375" style="12" customWidth="1"/>
    <col min="12031" max="12034" width="4.6640625" style="12" bestFit="1" customWidth="1"/>
    <col min="12035" max="12035" width="21" style="12" customWidth="1"/>
    <col min="12036" max="12037" width="10.6640625" style="12" customWidth="1"/>
    <col min="12038" max="12038" width="11.6640625" style="12" customWidth="1"/>
    <col min="12039" max="12039" width="24.44140625" style="12" customWidth="1"/>
    <col min="12040" max="12040" width="25.44140625" style="12" customWidth="1"/>
    <col min="12041" max="12284" width="9.109375" style="12"/>
    <col min="12285" max="12285" width="40.44140625" style="12" customWidth="1"/>
    <col min="12286" max="12286" width="57.109375" style="12" customWidth="1"/>
    <col min="12287" max="12290" width="4.6640625" style="12" bestFit="1" customWidth="1"/>
    <col min="12291" max="12291" width="21" style="12" customWidth="1"/>
    <col min="12292" max="12293" width="10.6640625" style="12" customWidth="1"/>
    <col min="12294" max="12294" width="11.6640625" style="12" customWidth="1"/>
    <col min="12295" max="12295" width="24.44140625" style="12" customWidth="1"/>
    <col min="12296" max="12296" width="25.44140625" style="12" customWidth="1"/>
    <col min="12297" max="12540" width="9.109375" style="12"/>
    <col min="12541" max="12541" width="40.44140625" style="12" customWidth="1"/>
    <col min="12542" max="12542" width="57.109375" style="12" customWidth="1"/>
    <col min="12543" max="12546" width="4.6640625" style="12" bestFit="1" customWidth="1"/>
    <col min="12547" max="12547" width="21" style="12" customWidth="1"/>
    <col min="12548" max="12549" width="10.6640625" style="12" customWidth="1"/>
    <col min="12550" max="12550" width="11.6640625" style="12" customWidth="1"/>
    <col min="12551" max="12551" width="24.44140625" style="12" customWidth="1"/>
    <col min="12552" max="12552" width="25.44140625" style="12" customWidth="1"/>
    <col min="12553" max="12796" width="9.109375" style="12"/>
    <col min="12797" max="12797" width="40.44140625" style="12" customWidth="1"/>
    <col min="12798" max="12798" width="57.109375" style="12" customWidth="1"/>
    <col min="12799" max="12802" width="4.6640625" style="12" bestFit="1" customWidth="1"/>
    <col min="12803" max="12803" width="21" style="12" customWidth="1"/>
    <col min="12804" max="12805" width="10.6640625" style="12" customWidth="1"/>
    <col min="12806" max="12806" width="11.6640625" style="12" customWidth="1"/>
    <col min="12807" max="12807" width="24.44140625" style="12" customWidth="1"/>
    <col min="12808" max="12808" width="25.44140625" style="12" customWidth="1"/>
    <col min="12809" max="13052" width="9.109375" style="12"/>
    <col min="13053" max="13053" width="40.44140625" style="12" customWidth="1"/>
    <col min="13054" max="13054" width="57.109375" style="12" customWidth="1"/>
    <col min="13055" max="13058" width="4.6640625" style="12" bestFit="1" customWidth="1"/>
    <col min="13059" max="13059" width="21" style="12" customWidth="1"/>
    <col min="13060" max="13061" width="10.6640625" style="12" customWidth="1"/>
    <col min="13062" max="13062" width="11.6640625" style="12" customWidth="1"/>
    <col min="13063" max="13063" width="24.44140625" style="12" customWidth="1"/>
    <col min="13064" max="13064" width="25.44140625" style="12" customWidth="1"/>
    <col min="13065" max="13308" width="9.109375" style="12"/>
    <col min="13309" max="13309" width="40.44140625" style="12" customWidth="1"/>
    <col min="13310" max="13310" width="57.109375" style="12" customWidth="1"/>
    <col min="13311" max="13314" width="4.6640625" style="12" bestFit="1" customWidth="1"/>
    <col min="13315" max="13315" width="21" style="12" customWidth="1"/>
    <col min="13316" max="13317" width="10.6640625" style="12" customWidth="1"/>
    <col min="13318" max="13318" width="11.6640625" style="12" customWidth="1"/>
    <col min="13319" max="13319" width="24.44140625" style="12" customWidth="1"/>
    <col min="13320" max="13320" width="25.44140625" style="12" customWidth="1"/>
    <col min="13321" max="13564" width="9.109375" style="12"/>
    <col min="13565" max="13565" width="40.44140625" style="12" customWidth="1"/>
    <col min="13566" max="13566" width="57.109375" style="12" customWidth="1"/>
    <col min="13567" max="13570" width="4.6640625" style="12" bestFit="1" customWidth="1"/>
    <col min="13571" max="13571" width="21" style="12" customWidth="1"/>
    <col min="13572" max="13573" width="10.6640625" style="12" customWidth="1"/>
    <col min="13574" max="13574" width="11.6640625" style="12" customWidth="1"/>
    <col min="13575" max="13575" width="24.44140625" style="12" customWidth="1"/>
    <col min="13576" max="13576" width="25.44140625" style="12" customWidth="1"/>
    <col min="13577" max="13820" width="9.109375" style="12"/>
    <col min="13821" max="13821" width="40.44140625" style="12" customWidth="1"/>
    <col min="13822" max="13822" width="57.109375" style="12" customWidth="1"/>
    <col min="13823" max="13826" width="4.6640625" style="12" bestFit="1" customWidth="1"/>
    <col min="13827" max="13827" width="21" style="12" customWidth="1"/>
    <col min="13828" max="13829" width="10.6640625" style="12" customWidth="1"/>
    <col min="13830" max="13830" width="11.6640625" style="12" customWidth="1"/>
    <col min="13831" max="13831" width="24.44140625" style="12" customWidth="1"/>
    <col min="13832" max="13832" width="25.44140625" style="12" customWidth="1"/>
    <col min="13833" max="14076" width="9.109375" style="12"/>
    <col min="14077" max="14077" width="40.44140625" style="12" customWidth="1"/>
    <col min="14078" max="14078" width="57.109375" style="12" customWidth="1"/>
    <col min="14079" max="14082" width="4.6640625" style="12" bestFit="1" customWidth="1"/>
    <col min="14083" max="14083" width="21" style="12" customWidth="1"/>
    <col min="14084" max="14085" width="10.6640625" style="12" customWidth="1"/>
    <col min="14086" max="14086" width="11.6640625" style="12" customWidth="1"/>
    <col min="14087" max="14087" width="24.44140625" style="12" customWidth="1"/>
    <col min="14088" max="14088" width="25.44140625" style="12" customWidth="1"/>
    <col min="14089" max="14332" width="9.109375" style="12"/>
    <col min="14333" max="14333" width="40.44140625" style="12" customWidth="1"/>
    <col min="14334" max="14334" width="57.109375" style="12" customWidth="1"/>
    <col min="14335" max="14338" width="4.6640625" style="12" bestFit="1" customWidth="1"/>
    <col min="14339" max="14339" width="21" style="12" customWidth="1"/>
    <col min="14340" max="14341" width="10.6640625" style="12" customWidth="1"/>
    <col min="14342" max="14342" width="11.6640625" style="12" customWidth="1"/>
    <col min="14343" max="14343" width="24.44140625" style="12" customWidth="1"/>
    <col min="14344" max="14344" width="25.44140625" style="12" customWidth="1"/>
    <col min="14345" max="14588" width="9.109375" style="12"/>
    <col min="14589" max="14589" width="40.44140625" style="12" customWidth="1"/>
    <col min="14590" max="14590" width="57.109375" style="12" customWidth="1"/>
    <col min="14591" max="14594" width="4.6640625" style="12" bestFit="1" customWidth="1"/>
    <col min="14595" max="14595" width="21" style="12" customWidth="1"/>
    <col min="14596" max="14597" width="10.6640625" style="12" customWidth="1"/>
    <col min="14598" max="14598" width="11.6640625" style="12" customWidth="1"/>
    <col min="14599" max="14599" width="24.44140625" style="12" customWidth="1"/>
    <col min="14600" max="14600" width="25.44140625" style="12" customWidth="1"/>
    <col min="14601" max="14844" width="9.109375" style="12"/>
    <col min="14845" max="14845" width="40.44140625" style="12" customWidth="1"/>
    <col min="14846" max="14846" width="57.109375" style="12" customWidth="1"/>
    <col min="14847" max="14850" width="4.6640625" style="12" bestFit="1" customWidth="1"/>
    <col min="14851" max="14851" width="21" style="12" customWidth="1"/>
    <col min="14852" max="14853" width="10.6640625" style="12" customWidth="1"/>
    <col min="14854" max="14854" width="11.6640625" style="12" customWidth="1"/>
    <col min="14855" max="14855" width="24.44140625" style="12" customWidth="1"/>
    <col min="14856" max="14856" width="25.44140625" style="12" customWidth="1"/>
    <col min="14857" max="15100" width="9.109375" style="12"/>
    <col min="15101" max="15101" width="40.44140625" style="12" customWidth="1"/>
    <col min="15102" max="15102" width="57.109375" style="12" customWidth="1"/>
    <col min="15103" max="15106" width="4.6640625" style="12" bestFit="1" customWidth="1"/>
    <col min="15107" max="15107" width="21" style="12" customWidth="1"/>
    <col min="15108" max="15109" width="10.6640625" style="12" customWidth="1"/>
    <col min="15110" max="15110" width="11.6640625" style="12" customWidth="1"/>
    <col min="15111" max="15111" width="24.44140625" style="12" customWidth="1"/>
    <col min="15112" max="15112" width="25.44140625" style="12" customWidth="1"/>
    <col min="15113" max="15356" width="9.109375" style="12"/>
    <col min="15357" max="15357" width="40.44140625" style="12" customWidth="1"/>
    <col min="15358" max="15358" width="57.109375" style="12" customWidth="1"/>
    <col min="15359" max="15362" width="4.6640625" style="12" bestFit="1" customWidth="1"/>
    <col min="15363" max="15363" width="21" style="12" customWidth="1"/>
    <col min="15364" max="15365" width="10.6640625" style="12" customWidth="1"/>
    <col min="15366" max="15366" width="11.6640625" style="12" customWidth="1"/>
    <col min="15367" max="15367" width="24.44140625" style="12" customWidth="1"/>
    <col min="15368" max="15368" width="25.44140625" style="12" customWidth="1"/>
    <col min="15369" max="15612" width="9.109375" style="12"/>
    <col min="15613" max="15613" width="40.44140625" style="12" customWidth="1"/>
    <col min="15614" max="15614" width="57.109375" style="12" customWidth="1"/>
    <col min="15615" max="15618" width="4.6640625" style="12" bestFit="1" customWidth="1"/>
    <col min="15619" max="15619" width="21" style="12" customWidth="1"/>
    <col min="15620" max="15621" width="10.6640625" style="12" customWidth="1"/>
    <col min="15622" max="15622" width="11.6640625" style="12" customWidth="1"/>
    <col min="15623" max="15623" width="24.44140625" style="12" customWidth="1"/>
    <col min="15624" max="15624" width="25.44140625" style="12" customWidth="1"/>
    <col min="15625" max="15868" width="9.109375" style="12"/>
    <col min="15869" max="15869" width="40.44140625" style="12" customWidth="1"/>
    <col min="15870" max="15870" width="57.109375" style="12" customWidth="1"/>
    <col min="15871" max="15874" width="4.6640625" style="12" bestFit="1" customWidth="1"/>
    <col min="15875" max="15875" width="21" style="12" customWidth="1"/>
    <col min="15876" max="15877" width="10.6640625" style="12" customWidth="1"/>
    <col min="15878" max="15878" width="11.6640625" style="12" customWidth="1"/>
    <col min="15879" max="15879" width="24.44140625" style="12" customWidth="1"/>
    <col min="15880" max="15880" width="25.44140625" style="12" customWidth="1"/>
    <col min="15881" max="16124" width="9.109375" style="12"/>
    <col min="16125" max="16125" width="40.44140625" style="12" customWidth="1"/>
    <col min="16126" max="16126" width="57.109375" style="12" customWidth="1"/>
    <col min="16127" max="16130" width="4.6640625" style="12" bestFit="1" customWidth="1"/>
    <col min="16131" max="16131" width="21" style="12" customWidth="1"/>
    <col min="16132" max="16133" width="10.6640625" style="12" customWidth="1"/>
    <col min="16134" max="16134" width="11.6640625" style="12" customWidth="1"/>
    <col min="16135" max="16135" width="24.44140625" style="12" customWidth="1"/>
    <col min="16136" max="16136" width="25.44140625" style="12" customWidth="1"/>
    <col min="16137" max="16384" width="9.109375" style="12"/>
  </cols>
  <sheetData>
    <row r="1" spans="1:13" ht="12.75" customHeight="1" x14ac:dyDescent="0.55000000000000004">
      <c r="A1" s="11" t="s">
        <v>0</v>
      </c>
      <c r="B1" s="171" t="s">
        <v>1</v>
      </c>
      <c r="C1" s="172"/>
      <c r="D1" s="172"/>
      <c r="E1" s="172"/>
      <c r="F1" s="172"/>
      <c r="G1" s="172"/>
      <c r="H1" s="172"/>
      <c r="I1" s="172"/>
      <c r="J1" s="172"/>
      <c r="K1" s="172"/>
      <c r="L1" s="172"/>
      <c r="M1" s="173"/>
    </row>
    <row r="2" spans="1:13" ht="14.15" customHeight="1" x14ac:dyDescent="0.55000000000000004">
      <c r="A2" s="13" t="s">
        <v>2</v>
      </c>
      <c r="B2" s="174"/>
      <c r="C2" s="175"/>
      <c r="D2" s="175"/>
      <c r="E2" s="175"/>
      <c r="F2" s="175"/>
      <c r="G2" s="175"/>
      <c r="H2" s="175"/>
      <c r="I2" s="175"/>
      <c r="J2" s="175"/>
      <c r="K2" s="175"/>
      <c r="L2" s="175"/>
      <c r="M2" s="176"/>
    </row>
    <row r="3" spans="1:13" ht="23.25" customHeight="1" thickBot="1" x14ac:dyDescent="0.7">
      <c r="A3" s="14" t="s">
        <v>3</v>
      </c>
      <c r="B3" s="177" t="s">
        <v>4</v>
      </c>
      <c r="C3" s="178"/>
      <c r="D3" s="178"/>
      <c r="E3" s="178"/>
      <c r="F3" s="178"/>
      <c r="G3" s="178"/>
      <c r="H3" s="178"/>
      <c r="I3" s="178"/>
      <c r="J3" s="178"/>
      <c r="K3" s="178"/>
      <c r="L3" s="178"/>
      <c r="M3" s="179"/>
    </row>
    <row r="4" spans="1:13" ht="25" customHeight="1" x14ac:dyDescent="0.55000000000000004">
      <c r="A4" s="59" t="s">
        <v>5</v>
      </c>
      <c r="B4" s="180" t="s">
        <v>6</v>
      </c>
      <c r="C4" s="181"/>
      <c r="D4" s="181"/>
      <c r="E4" s="181"/>
      <c r="F4" s="181"/>
      <c r="G4" s="181"/>
      <c r="H4" s="181"/>
      <c r="I4" s="181"/>
      <c r="J4" s="181"/>
      <c r="K4" s="181"/>
      <c r="L4" s="181"/>
      <c r="M4" s="182"/>
    </row>
    <row r="5" spans="1:13" ht="33" customHeight="1" x14ac:dyDescent="0.55000000000000004">
      <c r="A5" s="15" t="s">
        <v>7</v>
      </c>
      <c r="B5" s="180" t="s">
        <v>8</v>
      </c>
      <c r="C5" s="181"/>
      <c r="D5" s="181"/>
      <c r="E5" s="181"/>
      <c r="F5" s="181"/>
      <c r="G5" s="181"/>
      <c r="H5" s="181"/>
      <c r="I5" s="181"/>
      <c r="J5" s="181"/>
      <c r="K5" s="181"/>
      <c r="L5" s="181"/>
      <c r="M5" s="182"/>
    </row>
    <row r="6" spans="1:13" ht="20.149999999999999" customHeight="1" x14ac:dyDescent="0.55000000000000004">
      <c r="A6" s="16" t="s">
        <v>9</v>
      </c>
      <c r="B6" s="180" t="s">
        <v>10</v>
      </c>
      <c r="C6" s="181"/>
      <c r="D6" s="181"/>
      <c r="E6" s="181"/>
      <c r="F6" s="181"/>
      <c r="G6" s="181"/>
      <c r="H6" s="181"/>
      <c r="I6" s="181"/>
      <c r="J6" s="181"/>
      <c r="K6" s="181"/>
      <c r="L6" s="181"/>
      <c r="M6" s="182"/>
    </row>
    <row r="7" spans="1:13" ht="18.649999999999999" customHeight="1" thickBot="1" x14ac:dyDescent="0.7">
      <c r="A7" s="17" t="s">
        <v>11</v>
      </c>
      <c r="B7" s="168" t="s">
        <v>12</v>
      </c>
      <c r="C7" s="169"/>
      <c r="D7" s="169"/>
      <c r="E7" s="169"/>
      <c r="F7" s="169"/>
      <c r="G7" s="169"/>
      <c r="H7" s="169"/>
      <c r="I7" s="169"/>
      <c r="J7" s="169"/>
      <c r="K7" s="169"/>
      <c r="L7" s="169"/>
      <c r="M7" s="170"/>
    </row>
    <row r="8" spans="1:13" ht="21" customHeight="1" thickBot="1" x14ac:dyDescent="0.7">
      <c r="A8" s="158"/>
      <c r="B8" s="159"/>
      <c r="C8" s="159"/>
      <c r="D8" s="159"/>
      <c r="E8" s="159"/>
      <c r="F8" s="159"/>
      <c r="G8" s="159"/>
      <c r="H8" s="159"/>
      <c r="I8" s="159"/>
      <c r="J8" s="159"/>
      <c r="K8" s="159"/>
      <c r="L8" s="159"/>
      <c r="M8" s="110"/>
    </row>
    <row r="9" spans="1:13" s="19" customFormat="1" ht="45.75" customHeight="1" x14ac:dyDescent="0.55000000000000004">
      <c r="A9" s="84" t="s">
        <v>13</v>
      </c>
      <c r="B9" s="99" t="s">
        <v>14</v>
      </c>
      <c r="C9" s="166" t="s">
        <v>15</v>
      </c>
      <c r="D9" s="160" t="s">
        <v>16</v>
      </c>
      <c r="E9" s="161"/>
      <c r="F9" s="161"/>
      <c r="G9" s="162"/>
      <c r="H9" s="163" t="s">
        <v>17</v>
      </c>
      <c r="I9" s="18"/>
      <c r="J9" s="160" t="s">
        <v>18</v>
      </c>
      <c r="K9" s="161"/>
      <c r="L9" s="161"/>
      <c r="M9" s="165"/>
    </row>
    <row r="10" spans="1:13" s="19" customFormat="1" ht="75.650000000000006" customHeight="1" x14ac:dyDescent="0.55000000000000004">
      <c r="A10" s="85" t="s">
        <v>19</v>
      </c>
      <c r="B10" s="20" t="s">
        <v>20</v>
      </c>
      <c r="C10" s="167"/>
      <c r="D10" s="21" t="s">
        <v>21</v>
      </c>
      <c r="E10" s="22" t="s">
        <v>22</v>
      </c>
      <c r="F10" s="22" t="s">
        <v>23</v>
      </c>
      <c r="G10" s="23" t="s">
        <v>24</v>
      </c>
      <c r="H10" s="164"/>
      <c r="I10" s="24" t="s">
        <v>25</v>
      </c>
      <c r="J10" s="25" t="s">
        <v>26</v>
      </c>
      <c r="K10" s="60" t="s">
        <v>27</v>
      </c>
      <c r="L10" s="22" t="s">
        <v>28</v>
      </c>
      <c r="M10" s="111" t="s">
        <v>29</v>
      </c>
    </row>
    <row r="11" spans="1:13" ht="45.75" customHeight="1" x14ac:dyDescent="0.55000000000000004">
      <c r="A11" s="137" t="s">
        <v>30</v>
      </c>
      <c r="B11" s="154" t="s">
        <v>31</v>
      </c>
      <c r="C11" s="183" t="s">
        <v>32</v>
      </c>
      <c r="D11" s="48"/>
      <c r="E11" s="48"/>
      <c r="F11" s="48"/>
      <c r="G11" s="48"/>
      <c r="H11" s="28">
        <v>1981</v>
      </c>
      <c r="I11" s="36"/>
      <c r="J11" s="36"/>
      <c r="K11" s="62" t="s">
        <v>33</v>
      </c>
      <c r="L11" s="29" t="s">
        <v>34</v>
      </c>
      <c r="M11" s="112">
        <f>10000+20000+55000+15000+25000</f>
        <v>125000</v>
      </c>
    </row>
    <row r="12" spans="1:13" ht="57" customHeight="1" x14ac:dyDescent="0.55000000000000004">
      <c r="A12" s="138"/>
      <c r="B12" s="155"/>
      <c r="C12" s="52" t="s">
        <v>35</v>
      </c>
      <c r="D12" s="48"/>
      <c r="E12" s="48"/>
      <c r="F12" s="27"/>
      <c r="G12" s="28"/>
      <c r="H12" s="28">
        <v>1981</v>
      </c>
      <c r="I12" s="36"/>
      <c r="J12" s="36"/>
      <c r="K12" s="63">
        <v>71600</v>
      </c>
      <c r="L12" s="51" t="s">
        <v>36</v>
      </c>
      <c r="M12" s="113">
        <v>13800</v>
      </c>
    </row>
    <row r="13" spans="1:13" ht="45.75" customHeight="1" x14ac:dyDescent="0.55000000000000004">
      <c r="A13" s="138"/>
      <c r="B13" s="155"/>
      <c r="C13" s="52"/>
      <c r="D13" s="27"/>
      <c r="E13" s="27"/>
      <c r="F13" s="27"/>
      <c r="G13" s="28"/>
      <c r="H13" s="28">
        <v>1981</v>
      </c>
      <c r="I13" s="36"/>
      <c r="J13" s="36"/>
      <c r="K13" s="61">
        <v>72300</v>
      </c>
      <c r="L13" s="50" t="s">
        <v>37</v>
      </c>
      <c r="M13" s="112">
        <v>5000</v>
      </c>
    </row>
    <row r="14" spans="1:13" ht="81" customHeight="1" thickBot="1" x14ac:dyDescent="0.7">
      <c r="A14" s="138"/>
      <c r="B14" s="154" t="s">
        <v>38</v>
      </c>
      <c r="C14" s="53" t="s">
        <v>39</v>
      </c>
      <c r="D14" s="27"/>
      <c r="E14" s="48"/>
      <c r="F14" s="48"/>
      <c r="G14" s="30"/>
      <c r="H14" s="28"/>
      <c r="I14" s="36"/>
      <c r="J14" s="36"/>
      <c r="K14" s="64"/>
      <c r="L14" s="29"/>
      <c r="M14" s="112"/>
    </row>
    <row r="15" spans="1:13" ht="67.5" customHeight="1" thickBot="1" x14ac:dyDescent="0.7">
      <c r="A15" s="138"/>
      <c r="B15" s="155"/>
      <c r="C15" s="53" t="s">
        <v>40</v>
      </c>
      <c r="D15" s="48"/>
      <c r="E15" s="48"/>
      <c r="F15" s="27"/>
      <c r="G15" s="30"/>
      <c r="H15" s="28"/>
      <c r="I15" s="36"/>
      <c r="J15" s="36"/>
      <c r="K15" s="66"/>
      <c r="L15" s="37"/>
      <c r="M15" s="114"/>
    </row>
    <row r="16" spans="1:13" ht="65.150000000000006" customHeight="1" x14ac:dyDescent="0.55000000000000004">
      <c r="A16" s="138"/>
      <c r="B16" s="152" t="s">
        <v>41</v>
      </c>
      <c r="C16" s="54" t="s">
        <v>42</v>
      </c>
      <c r="D16" s="48"/>
      <c r="E16" s="48"/>
      <c r="F16" s="27"/>
      <c r="G16" s="28"/>
      <c r="H16" s="28"/>
      <c r="I16" s="36"/>
      <c r="J16" s="36"/>
      <c r="K16" s="63"/>
      <c r="L16" s="37"/>
      <c r="M16" s="113"/>
    </row>
    <row r="17" spans="1:13" ht="69.650000000000006" customHeight="1" x14ac:dyDescent="0.55000000000000004">
      <c r="A17" s="138"/>
      <c r="B17" s="153"/>
      <c r="C17" s="184" t="s">
        <v>43</v>
      </c>
      <c r="D17" s="48"/>
      <c r="E17" s="48"/>
      <c r="F17" s="27"/>
      <c r="G17" s="28"/>
      <c r="H17" s="28"/>
      <c r="I17" s="36"/>
      <c r="J17" s="36"/>
      <c r="K17" s="65"/>
      <c r="L17" s="38"/>
      <c r="M17" s="114"/>
    </row>
    <row r="18" spans="1:13" ht="65.150000000000006" customHeight="1" thickBot="1" x14ac:dyDescent="0.7">
      <c r="A18" s="138"/>
      <c r="B18" s="153"/>
      <c r="C18" s="55" t="s">
        <v>45</v>
      </c>
      <c r="D18" s="48"/>
      <c r="E18" s="48"/>
      <c r="F18" s="48"/>
      <c r="G18" s="48"/>
      <c r="H18" s="28"/>
      <c r="I18" s="49"/>
      <c r="J18" s="31"/>
      <c r="K18" s="65"/>
      <c r="L18" s="38"/>
      <c r="M18" s="114"/>
    </row>
    <row r="19" spans="1:13" ht="73.5" customHeight="1" x14ac:dyDescent="0.55000000000000004">
      <c r="A19" s="138"/>
      <c r="B19" s="26" t="s">
        <v>46</v>
      </c>
      <c r="C19" s="185" t="s">
        <v>47</v>
      </c>
      <c r="D19" s="27"/>
      <c r="E19" s="48"/>
      <c r="F19" s="48"/>
      <c r="G19" s="28"/>
      <c r="H19" s="28"/>
      <c r="I19" s="36"/>
      <c r="J19" s="36"/>
      <c r="K19" s="66"/>
      <c r="L19" s="37"/>
      <c r="M19" s="114"/>
    </row>
    <row r="20" spans="1:13" ht="45.75" customHeight="1" x14ac:dyDescent="0.55000000000000004">
      <c r="A20" s="86" t="s">
        <v>49</v>
      </c>
      <c r="B20" s="81"/>
      <c r="C20" s="100"/>
      <c r="D20" s="32"/>
      <c r="E20" s="32"/>
      <c r="F20" s="32"/>
      <c r="G20" s="32"/>
      <c r="H20" s="32"/>
      <c r="I20" s="32"/>
      <c r="J20" s="32"/>
      <c r="K20" s="65"/>
      <c r="L20" s="33"/>
      <c r="M20" s="115"/>
    </row>
    <row r="21" spans="1:13" ht="45.75" customHeight="1" x14ac:dyDescent="0.55000000000000004">
      <c r="A21" s="87" t="s">
        <v>50</v>
      </c>
      <c r="B21" s="81"/>
      <c r="C21" s="100"/>
      <c r="D21" s="32"/>
      <c r="E21" s="32"/>
      <c r="F21" s="32"/>
      <c r="G21" s="32"/>
      <c r="H21" s="32"/>
      <c r="I21" s="32"/>
      <c r="J21" s="32"/>
      <c r="K21" s="65"/>
      <c r="L21" s="34"/>
      <c r="M21" s="116"/>
    </row>
    <row r="22" spans="1:13" ht="45.75" customHeight="1" thickBot="1" x14ac:dyDescent="0.7">
      <c r="A22" s="131" t="s">
        <v>51</v>
      </c>
      <c r="B22" s="132"/>
      <c r="C22" s="132"/>
      <c r="D22" s="132"/>
      <c r="E22" s="132"/>
      <c r="F22" s="132"/>
      <c r="G22" s="132"/>
      <c r="H22" s="132"/>
      <c r="I22" s="132"/>
      <c r="J22" s="132"/>
      <c r="K22" s="132"/>
      <c r="L22" s="132"/>
      <c r="M22" s="117">
        <f>SUM(M11:M13)</f>
        <v>143800</v>
      </c>
    </row>
    <row r="23" spans="1:13" ht="77.150000000000006" customHeight="1" x14ac:dyDescent="0.55000000000000004">
      <c r="A23" s="150" t="s">
        <v>52</v>
      </c>
      <c r="B23" s="156" t="s">
        <v>53</v>
      </c>
      <c r="C23" s="79" t="s">
        <v>54</v>
      </c>
      <c r="D23" s="80"/>
      <c r="E23" s="80"/>
      <c r="F23" s="80"/>
      <c r="G23" s="80"/>
      <c r="H23" s="32">
        <v>1981</v>
      </c>
      <c r="I23" s="36"/>
      <c r="J23" s="36"/>
      <c r="K23" s="82" t="s">
        <v>57</v>
      </c>
      <c r="L23" s="37" t="s">
        <v>48</v>
      </c>
      <c r="M23" s="114">
        <f>45000+45577</f>
        <v>90577</v>
      </c>
    </row>
    <row r="24" spans="1:13" ht="77.150000000000006" customHeight="1" x14ac:dyDescent="0.55000000000000004">
      <c r="A24" s="150"/>
      <c r="B24" s="157"/>
      <c r="C24" s="79"/>
      <c r="D24" s="80"/>
      <c r="E24" s="80"/>
      <c r="F24" s="80"/>
      <c r="G24" s="80"/>
      <c r="H24" s="32">
        <v>1981</v>
      </c>
      <c r="I24" s="36"/>
      <c r="J24" s="36"/>
      <c r="K24" s="83">
        <v>71600</v>
      </c>
      <c r="L24" s="37" t="s">
        <v>36</v>
      </c>
      <c r="M24" s="114">
        <v>4500</v>
      </c>
    </row>
    <row r="25" spans="1:13" s="35" customFormat="1" ht="45.75" customHeight="1" x14ac:dyDescent="0.55000000000000004">
      <c r="A25" s="151"/>
      <c r="B25" s="129" t="s">
        <v>55</v>
      </c>
      <c r="C25" s="186" t="s">
        <v>56</v>
      </c>
      <c r="D25" s="133"/>
      <c r="E25" s="133"/>
      <c r="F25" s="133"/>
      <c r="G25" s="133"/>
      <c r="H25" s="32"/>
      <c r="I25" s="36"/>
      <c r="J25" s="36"/>
      <c r="K25" s="82"/>
      <c r="L25" s="37"/>
      <c r="M25" s="114"/>
    </row>
    <row r="26" spans="1:13" s="35" customFormat="1" ht="45.75" customHeight="1" x14ac:dyDescent="0.55000000000000004">
      <c r="A26" s="86" t="s">
        <v>49</v>
      </c>
      <c r="B26" s="130"/>
      <c r="C26" s="187"/>
      <c r="D26" s="134"/>
      <c r="E26" s="134"/>
      <c r="F26" s="134"/>
      <c r="G26" s="134"/>
      <c r="H26" s="32"/>
      <c r="I26" s="36"/>
      <c r="J26" s="36"/>
      <c r="K26" s="83"/>
      <c r="L26" s="37"/>
      <c r="M26" s="114"/>
    </row>
    <row r="27" spans="1:13" s="35" customFormat="1" ht="45.75" customHeight="1" x14ac:dyDescent="0.55000000000000004">
      <c r="A27" s="87" t="s">
        <v>50</v>
      </c>
      <c r="B27" s="130"/>
      <c r="C27" s="101"/>
      <c r="D27" s="128"/>
      <c r="E27" s="128"/>
      <c r="F27" s="98"/>
      <c r="G27" s="105"/>
      <c r="H27" s="102"/>
      <c r="I27" s="12"/>
      <c r="J27" s="12"/>
      <c r="K27" s="103"/>
      <c r="L27" s="104"/>
      <c r="M27" s="118"/>
    </row>
    <row r="28" spans="1:13" ht="45.75" customHeight="1" thickBot="1" x14ac:dyDescent="0.7">
      <c r="A28" s="131" t="s">
        <v>58</v>
      </c>
      <c r="B28" s="132"/>
      <c r="C28" s="132"/>
      <c r="D28" s="132"/>
      <c r="E28" s="132"/>
      <c r="F28" s="132"/>
      <c r="G28" s="132"/>
      <c r="H28" s="132"/>
      <c r="I28" s="132"/>
      <c r="J28" s="132"/>
      <c r="K28" s="132"/>
      <c r="L28" s="132"/>
      <c r="M28" s="117">
        <f>SUM(M23:M24)</f>
        <v>95077</v>
      </c>
    </row>
    <row r="29" spans="1:13" ht="108.65" customHeight="1" x14ac:dyDescent="0.55000000000000004">
      <c r="A29" s="127" t="s">
        <v>59</v>
      </c>
      <c r="B29" s="81" t="s">
        <v>60</v>
      </c>
      <c r="C29" s="100" t="s">
        <v>61</v>
      </c>
      <c r="D29" s="98"/>
      <c r="E29" s="98"/>
      <c r="F29" s="98"/>
      <c r="G29" s="98"/>
      <c r="H29" s="32">
        <v>1981</v>
      </c>
      <c r="I29" s="36"/>
      <c r="J29" s="36"/>
      <c r="K29" s="106" t="s">
        <v>144</v>
      </c>
      <c r="L29" s="38" t="s">
        <v>48</v>
      </c>
      <c r="M29" s="114">
        <f>27000+40102</f>
        <v>67102</v>
      </c>
    </row>
    <row r="30" spans="1:13" ht="108.65" customHeight="1" x14ac:dyDescent="0.55000000000000004">
      <c r="A30" s="127"/>
      <c r="B30" s="81"/>
      <c r="C30" s="100"/>
      <c r="D30" s="98"/>
      <c r="E30" s="98"/>
      <c r="F30" s="98"/>
      <c r="G30" s="98"/>
      <c r="H30" s="32">
        <v>1981</v>
      </c>
      <c r="I30" s="36"/>
      <c r="J30" s="36"/>
      <c r="K30" s="83">
        <v>71600</v>
      </c>
      <c r="L30" s="38" t="s">
        <v>44</v>
      </c>
      <c r="M30" s="114">
        <v>5000</v>
      </c>
    </row>
    <row r="31" spans="1:13" s="35" customFormat="1" ht="96.65" customHeight="1" x14ac:dyDescent="0.55000000000000004">
      <c r="A31" s="86" t="s">
        <v>49</v>
      </c>
      <c r="B31" s="81" t="s">
        <v>62</v>
      </c>
      <c r="C31" s="188" t="s">
        <v>63</v>
      </c>
      <c r="D31" s="98"/>
      <c r="E31" s="98"/>
      <c r="F31" s="80"/>
      <c r="G31" s="80"/>
      <c r="H31" s="32"/>
      <c r="I31" s="36"/>
      <c r="J31" s="36"/>
      <c r="K31" s="82"/>
      <c r="L31" s="38"/>
      <c r="M31" s="114"/>
    </row>
    <row r="32" spans="1:13" ht="45.75" customHeight="1" x14ac:dyDescent="0.55000000000000004">
      <c r="A32" s="88" t="s">
        <v>64</v>
      </c>
      <c r="B32" s="81"/>
      <c r="C32" s="100"/>
      <c r="D32" s="32"/>
      <c r="E32" s="32"/>
      <c r="F32" s="32"/>
      <c r="G32" s="32"/>
      <c r="H32" s="32"/>
      <c r="I32" s="36"/>
      <c r="J32" s="36"/>
      <c r="K32" s="82"/>
      <c r="L32" s="38"/>
      <c r="M32" s="114"/>
    </row>
    <row r="33" spans="1:18" ht="45.75" customHeight="1" x14ac:dyDescent="0.55000000000000004">
      <c r="A33" s="144" t="s">
        <v>65</v>
      </c>
      <c r="B33" s="145"/>
      <c r="C33" s="145"/>
      <c r="D33" s="145"/>
      <c r="E33" s="145"/>
      <c r="F33" s="145"/>
      <c r="G33" s="145"/>
      <c r="H33" s="145"/>
      <c r="I33" s="145"/>
      <c r="J33" s="145"/>
      <c r="K33" s="145"/>
      <c r="L33" s="145"/>
      <c r="M33" s="117">
        <f>SUM(M29:M31)</f>
        <v>72102</v>
      </c>
    </row>
    <row r="34" spans="1:18" ht="45.75" customHeight="1" x14ac:dyDescent="0.6">
      <c r="A34" s="148" t="s">
        <v>66</v>
      </c>
      <c r="B34" s="81"/>
      <c r="C34" s="100"/>
      <c r="D34" s="98"/>
      <c r="E34" s="98"/>
      <c r="F34" s="98"/>
      <c r="G34" s="98"/>
      <c r="H34" s="32">
        <v>1981</v>
      </c>
      <c r="I34" s="32"/>
      <c r="J34" s="32"/>
      <c r="K34" s="70">
        <v>64300</v>
      </c>
      <c r="L34" s="107" t="s">
        <v>67</v>
      </c>
      <c r="M34" s="119">
        <v>9585.0129186602862</v>
      </c>
    </row>
    <row r="35" spans="1:18" ht="45.75" customHeight="1" x14ac:dyDescent="0.6">
      <c r="A35" s="148"/>
      <c r="B35" s="81"/>
      <c r="C35" s="100"/>
      <c r="D35" s="98"/>
      <c r="E35" s="98"/>
      <c r="F35" s="98"/>
      <c r="G35" s="98"/>
      <c r="H35" s="32">
        <v>1981</v>
      </c>
      <c r="I35" s="36"/>
      <c r="J35" s="36"/>
      <c r="K35" s="70">
        <v>71400</v>
      </c>
      <c r="L35" s="71" t="s">
        <v>68</v>
      </c>
      <c r="M35" s="119">
        <v>2962.181743618507</v>
      </c>
    </row>
    <row r="36" spans="1:18" ht="45.75" customHeight="1" x14ac:dyDescent="0.6">
      <c r="A36" s="148"/>
      <c r="B36" s="81"/>
      <c r="C36" s="100"/>
      <c r="D36" s="98"/>
      <c r="E36" s="98"/>
      <c r="F36" s="98"/>
      <c r="G36" s="98"/>
      <c r="H36" s="32">
        <v>1981</v>
      </c>
      <c r="I36" s="36"/>
      <c r="J36" s="36"/>
      <c r="K36" s="70">
        <v>72300</v>
      </c>
      <c r="L36" s="71" t="s">
        <v>69</v>
      </c>
      <c r="M36" s="120">
        <v>6000</v>
      </c>
    </row>
    <row r="37" spans="1:18" ht="45.75" customHeight="1" x14ac:dyDescent="0.6">
      <c r="A37" s="149"/>
      <c r="B37" s="36"/>
      <c r="C37" s="56"/>
      <c r="D37" s="75"/>
      <c r="E37" s="75"/>
      <c r="F37" s="75"/>
      <c r="G37" s="75"/>
      <c r="H37" s="36">
        <v>1981</v>
      </c>
      <c r="I37" s="36"/>
      <c r="J37" s="36"/>
      <c r="K37" s="72">
        <v>71600</v>
      </c>
      <c r="L37" s="73" t="s">
        <v>44</v>
      </c>
      <c r="M37" s="121">
        <v>3000</v>
      </c>
    </row>
    <row r="38" spans="1:18" ht="56.25" customHeight="1" x14ac:dyDescent="0.55000000000000004">
      <c r="A38" s="135" t="s">
        <v>70</v>
      </c>
      <c r="B38" s="136"/>
      <c r="C38" s="136"/>
      <c r="D38" s="136"/>
      <c r="E38" s="136"/>
      <c r="F38" s="136"/>
      <c r="G38" s="136"/>
      <c r="H38" s="136"/>
      <c r="I38" s="136"/>
      <c r="J38" s="136"/>
      <c r="K38" s="136"/>
      <c r="L38" s="136"/>
      <c r="M38" s="122">
        <f>SUM(M34:M37)</f>
        <v>21547.194662278795</v>
      </c>
    </row>
    <row r="39" spans="1:18" ht="45.75" customHeight="1" x14ac:dyDescent="0.55000000000000004">
      <c r="A39" s="89"/>
      <c r="B39" s="90"/>
      <c r="C39" s="91"/>
      <c r="D39" s="90"/>
      <c r="E39" s="90"/>
      <c r="F39" s="90"/>
      <c r="G39" s="90"/>
      <c r="H39" s="90"/>
      <c r="I39" s="90"/>
      <c r="J39" s="90"/>
      <c r="K39" s="91"/>
      <c r="L39" s="92" t="s">
        <v>71</v>
      </c>
      <c r="M39" s="123">
        <f>M22+M28+M33+M38</f>
        <v>332526.19466227881</v>
      </c>
    </row>
    <row r="40" spans="1:18" s="19" customFormat="1" ht="45.75" customHeight="1" x14ac:dyDescent="0.55000000000000004">
      <c r="A40" s="93"/>
      <c r="B40" s="76"/>
      <c r="C40" s="77"/>
      <c r="D40" s="34"/>
      <c r="E40" s="34"/>
      <c r="F40" s="34"/>
      <c r="G40" s="34"/>
      <c r="H40" s="34">
        <v>1981</v>
      </c>
      <c r="I40" s="34"/>
      <c r="J40" s="34"/>
      <c r="K40" s="78">
        <v>75100</v>
      </c>
      <c r="L40" s="108" t="s">
        <v>72</v>
      </c>
      <c r="M40" s="119">
        <f>M39*7/100</f>
        <v>23276.833626359516</v>
      </c>
    </row>
    <row r="41" spans="1:18" ht="45.75" customHeight="1" thickBot="1" x14ac:dyDescent="0.7">
      <c r="A41" s="94"/>
      <c r="B41" s="95"/>
      <c r="C41" s="96"/>
      <c r="D41" s="95"/>
      <c r="E41" s="95"/>
      <c r="F41" s="95"/>
      <c r="G41" s="95"/>
      <c r="H41" s="95"/>
      <c r="I41" s="95"/>
      <c r="J41" s="95"/>
      <c r="K41" s="96"/>
      <c r="L41" s="97"/>
      <c r="M41" s="124"/>
    </row>
    <row r="42" spans="1:18" ht="45.75" customHeight="1" thickBot="1" x14ac:dyDescent="0.7">
      <c r="A42" s="146" t="s">
        <v>73</v>
      </c>
      <c r="B42" s="147"/>
      <c r="C42" s="147"/>
      <c r="D42" s="147"/>
      <c r="E42" s="147"/>
      <c r="F42" s="147"/>
      <c r="G42" s="147"/>
      <c r="H42" s="147"/>
      <c r="I42" s="147"/>
      <c r="J42" s="147"/>
      <c r="K42" s="147"/>
      <c r="L42" s="147"/>
      <c r="M42" s="125">
        <f>M39+M40</f>
        <v>355803.02828863834</v>
      </c>
      <c r="O42" s="109"/>
      <c r="P42" s="109"/>
      <c r="R42" s="109"/>
    </row>
    <row r="43" spans="1:18" ht="45.75" customHeight="1" x14ac:dyDescent="0.55000000000000004">
      <c r="B43" s="39"/>
      <c r="C43" s="57"/>
    </row>
    <row r="44" spans="1:18" ht="45.75" customHeight="1" x14ac:dyDescent="0.55000000000000004">
      <c r="B44" s="39"/>
      <c r="C44" s="57"/>
    </row>
    <row r="45" spans="1:18" ht="45.75" customHeight="1" x14ac:dyDescent="0.55000000000000004">
      <c r="K45" s="74"/>
    </row>
    <row r="46" spans="1:18" ht="45.75" customHeight="1" x14ac:dyDescent="0.55000000000000004">
      <c r="A46" s="12" t="s">
        <v>74</v>
      </c>
      <c r="D46" s="12" t="s">
        <v>75</v>
      </c>
      <c r="L46" s="19" t="s">
        <v>76</v>
      </c>
    </row>
    <row r="47" spans="1:18" ht="45.75" customHeight="1" x14ac:dyDescent="0.55000000000000004">
      <c r="A47" s="12" t="s">
        <v>77</v>
      </c>
      <c r="D47" s="12" t="s">
        <v>78</v>
      </c>
      <c r="L47" s="19" t="s">
        <v>79</v>
      </c>
    </row>
    <row r="48" spans="1:18" ht="45.75" customHeight="1" x14ac:dyDescent="0.55000000000000004">
      <c r="A48" s="12" t="s">
        <v>80</v>
      </c>
      <c r="D48" s="12" t="s">
        <v>81</v>
      </c>
      <c r="L48" s="19" t="s">
        <v>82</v>
      </c>
    </row>
    <row r="50" spans="1:13" ht="45.75" customHeight="1" thickBot="1" x14ac:dyDescent="0.7"/>
    <row r="51" spans="1:13" ht="45.75" customHeight="1" thickBot="1" x14ac:dyDescent="0.7">
      <c r="A51" s="142" t="s">
        <v>83</v>
      </c>
      <c r="B51" s="143"/>
      <c r="C51" s="143"/>
      <c r="D51" s="143"/>
      <c r="E51" s="143"/>
      <c r="F51" s="143"/>
      <c r="G51" s="143"/>
      <c r="H51" s="143"/>
      <c r="I51" s="143"/>
      <c r="J51" s="143"/>
      <c r="K51" s="143"/>
      <c r="L51" s="143"/>
      <c r="M51" s="143"/>
    </row>
    <row r="53" spans="1:13" ht="45.75" customHeight="1" x14ac:dyDescent="0.55000000000000004">
      <c r="A53" s="40" t="s">
        <v>84</v>
      </c>
    </row>
    <row r="54" spans="1:13" ht="45.75" customHeight="1" x14ac:dyDescent="0.55000000000000004">
      <c r="A54" s="40" t="s">
        <v>85</v>
      </c>
    </row>
    <row r="55" spans="1:13" ht="45.75" customHeight="1" x14ac:dyDescent="0.55000000000000004">
      <c r="A55" s="41" t="s">
        <v>86</v>
      </c>
    </row>
    <row r="58" spans="1:13" ht="45.75" customHeight="1" x14ac:dyDescent="0.55000000000000004">
      <c r="A58" s="42" t="s">
        <v>87</v>
      </c>
    </row>
    <row r="60" spans="1:13" ht="45.75" customHeight="1" x14ac:dyDescent="0.55000000000000004">
      <c r="D60" s="139"/>
      <c r="E60" s="140"/>
      <c r="F60" s="140"/>
      <c r="G60" s="140"/>
      <c r="H60" s="140"/>
      <c r="I60" s="43"/>
      <c r="K60" s="68"/>
    </row>
    <row r="61" spans="1:13" ht="45.75" customHeight="1" x14ac:dyDescent="0.55000000000000004">
      <c r="A61" s="44"/>
      <c r="D61" s="139"/>
      <c r="E61" s="140"/>
      <c r="F61" s="140"/>
      <c r="G61" s="140"/>
      <c r="H61" s="140"/>
      <c r="I61" s="43"/>
      <c r="J61" s="45"/>
      <c r="K61" s="69"/>
    </row>
    <row r="63" spans="1:13" ht="45.75" customHeight="1" x14ac:dyDescent="0.55000000000000004">
      <c r="A63" s="139"/>
      <c r="B63" s="141"/>
      <c r="C63" s="141"/>
      <c r="D63" s="141"/>
      <c r="E63" s="141"/>
      <c r="F63" s="141"/>
      <c r="G63" s="141"/>
      <c r="H63" s="141"/>
      <c r="I63" s="141"/>
      <c r="J63" s="141"/>
      <c r="K63" s="141"/>
      <c r="L63" s="141"/>
      <c r="M63" s="141"/>
    </row>
    <row r="65" spans="1:1" ht="45.75" customHeight="1" x14ac:dyDescent="0.6">
      <c r="A65" s="46" t="s">
        <v>88</v>
      </c>
    </row>
    <row r="66" spans="1:1" ht="45.75" customHeight="1" x14ac:dyDescent="0.6">
      <c r="A66" s="46" t="s">
        <v>89</v>
      </c>
    </row>
    <row r="67" spans="1:1" ht="45.75" customHeight="1" x14ac:dyDescent="0.6">
      <c r="A67" s="46" t="s">
        <v>90</v>
      </c>
    </row>
    <row r="68" spans="1:1" ht="45.75" customHeight="1" x14ac:dyDescent="0.6">
      <c r="A68" s="46" t="s">
        <v>91</v>
      </c>
    </row>
    <row r="69" spans="1:1" ht="45.75" customHeight="1" x14ac:dyDescent="0.6">
      <c r="A69" s="46" t="s">
        <v>92</v>
      </c>
    </row>
    <row r="70" spans="1:1" ht="45.75" customHeight="1" x14ac:dyDescent="0.6">
      <c r="A70" s="46" t="s">
        <v>93</v>
      </c>
    </row>
    <row r="71" spans="1:1" ht="45.75" customHeight="1" x14ac:dyDescent="0.6">
      <c r="A71" s="47" t="s">
        <v>94</v>
      </c>
    </row>
  </sheetData>
  <sheetProtection formatCells="0" formatRows="0" insertRows="0" deleteRows="0" selectLockedCells="1" sort="0" autoFilter="0"/>
  <mergeCells count="33">
    <mergeCell ref="B7:M7"/>
    <mergeCell ref="B1:M2"/>
    <mergeCell ref="B3:M3"/>
    <mergeCell ref="B4:M4"/>
    <mergeCell ref="B5:M5"/>
    <mergeCell ref="B6:M6"/>
    <mergeCell ref="A8:L8"/>
    <mergeCell ref="D9:G9"/>
    <mergeCell ref="H9:H10"/>
    <mergeCell ref="J9:M9"/>
    <mergeCell ref="C9:C10"/>
    <mergeCell ref="A38:L38"/>
    <mergeCell ref="A11:A19"/>
    <mergeCell ref="D61:H61"/>
    <mergeCell ref="A63:M63"/>
    <mergeCell ref="A51:M51"/>
    <mergeCell ref="A33:L33"/>
    <mergeCell ref="D60:H60"/>
    <mergeCell ref="A42:L42"/>
    <mergeCell ref="A34:A37"/>
    <mergeCell ref="A23:A25"/>
    <mergeCell ref="B16:B18"/>
    <mergeCell ref="A22:L22"/>
    <mergeCell ref="B11:B13"/>
    <mergeCell ref="B14:B15"/>
    <mergeCell ref="C25:C26"/>
    <mergeCell ref="B23:B24"/>
    <mergeCell ref="B25:B27"/>
    <mergeCell ref="A28:L28"/>
    <mergeCell ref="F25:F26"/>
    <mergeCell ref="G25:G26"/>
    <mergeCell ref="D25:D26"/>
    <mergeCell ref="E25:E26"/>
  </mergeCells>
  <pageMargins left="0.2" right="0.2" top="0.35" bottom="0.35" header="0.17" footer="0.17"/>
  <pageSetup paperSize="9" scale="70" fitToHeight="8" orientation="landscape" verticalDpi="1200" r:id="rId1"/>
  <headerFooter alignWithMargins="0">
    <oddFooter>&amp;R&amp;"Myriad Pro,Regular"&amp;8Page &amp;P /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65115B-11AC-463A-8262-519368C5F53E}">
  <dimension ref="B3:B58"/>
  <sheetViews>
    <sheetView workbookViewId="0">
      <selection activeCell="Q8" sqref="Q8"/>
    </sheetView>
  </sheetViews>
  <sheetFormatPr defaultRowHeight="10.75" x14ac:dyDescent="0.55000000000000004"/>
  <sheetData>
    <row r="3" spans="2:2" ht="12.25" x14ac:dyDescent="0.65">
      <c r="B3" s="7" t="s">
        <v>95</v>
      </c>
    </row>
    <row r="4" spans="2:2" ht="12.25" x14ac:dyDescent="0.55000000000000004">
      <c r="B4" s="1" t="s">
        <v>96</v>
      </c>
    </row>
    <row r="5" spans="2:2" ht="12.25" x14ac:dyDescent="0.55000000000000004">
      <c r="B5" s="1" t="s">
        <v>97</v>
      </c>
    </row>
    <row r="6" spans="2:2" ht="12.25" x14ac:dyDescent="0.55000000000000004">
      <c r="B6" s="1" t="s">
        <v>98</v>
      </c>
    </row>
    <row r="7" spans="2:2" ht="12.25" x14ac:dyDescent="0.55000000000000004">
      <c r="B7" s="1" t="s">
        <v>99</v>
      </c>
    </row>
    <row r="8" spans="2:2" ht="12.25" x14ac:dyDescent="0.55000000000000004">
      <c r="B8" s="1" t="s">
        <v>100</v>
      </c>
    </row>
    <row r="9" spans="2:2" ht="12.25" x14ac:dyDescent="0.55000000000000004">
      <c r="B9" s="1" t="s">
        <v>101</v>
      </c>
    </row>
    <row r="10" spans="2:2" ht="12.25" x14ac:dyDescent="0.55000000000000004">
      <c r="B10" s="1" t="s">
        <v>102</v>
      </c>
    </row>
    <row r="11" spans="2:2" ht="12.25" x14ac:dyDescent="0.55000000000000004">
      <c r="B11" s="1" t="s">
        <v>103</v>
      </c>
    </row>
    <row r="12" spans="2:2" ht="12.25" x14ac:dyDescent="0.55000000000000004">
      <c r="B12" s="1" t="s">
        <v>104</v>
      </c>
    </row>
    <row r="13" spans="2:2" ht="12.25" x14ac:dyDescent="0.55000000000000004">
      <c r="B13" s="1" t="s">
        <v>105</v>
      </c>
    </row>
    <row r="14" spans="2:2" ht="12.25" x14ac:dyDescent="0.55000000000000004">
      <c r="B14" s="10" t="s">
        <v>106</v>
      </c>
    </row>
    <row r="15" spans="2:2" ht="12.25" x14ac:dyDescent="0.55000000000000004">
      <c r="B15" s="10" t="s">
        <v>107</v>
      </c>
    </row>
    <row r="16" spans="2:2" ht="12.25" x14ac:dyDescent="0.55000000000000004">
      <c r="B16" s="1" t="s">
        <v>108</v>
      </c>
    </row>
    <row r="17" spans="2:2" ht="12.25" x14ac:dyDescent="0.55000000000000004">
      <c r="B17" s="1" t="s">
        <v>12</v>
      </c>
    </row>
    <row r="18" spans="2:2" ht="12.25" x14ac:dyDescent="0.55000000000000004">
      <c r="B18" s="1" t="s">
        <v>109</v>
      </c>
    </row>
    <row r="19" spans="2:2" ht="12.25" x14ac:dyDescent="0.55000000000000004">
      <c r="B19" s="10" t="s">
        <v>110</v>
      </c>
    </row>
    <row r="21" spans="2:2" ht="12.25" x14ac:dyDescent="0.55000000000000004">
      <c r="B21" s="8" t="s">
        <v>111</v>
      </c>
    </row>
    <row r="22" spans="2:2" ht="12.25" x14ac:dyDescent="0.65">
      <c r="B22" s="3" t="s">
        <v>112</v>
      </c>
    </row>
    <row r="23" spans="2:2" ht="12.25" x14ac:dyDescent="0.55000000000000004">
      <c r="B23" s="2" t="s">
        <v>113</v>
      </c>
    </row>
    <row r="24" spans="2:2" ht="12.25" x14ac:dyDescent="0.55000000000000004">
      <c r="B24" s="2" t="s">
        <v>114</v>
      </c>
    </row>
    <row r="25" spans="2:2" ht="12.25" x14ac:dyDescent="0.55000000000000004">
      <c r="B25" s="2" t="s">
        <v>115</v>
      </c>
    </row>
    <row r="26" spans="2:2" ht="12.25" x14ac:dyDescent="0.55000000000000004">
      <c r="B26" s="2" t="s">
        <v>6</v>
      </c>
    </row>
    <row r="27" spans="2:2" ht="12.25" x14ac:dyDescent="0.55000000000000004">
      <c r="B27" s="2" t="s">
        <v>116</v>
      </c>
    </row>
    <row r="29" spans="2:2" ht="12.25" x14ac:dyDescent="0.55000000000000004">
      <c r="B29" s="9" t="s">
        <v>117</v>
      </c>
    </row>
    <row r="30" spans="2:2" ht="12.25" x14ac:dyDescent="0.55000000000000004">
      <c r="B30" s="1" t="s">
        <v>118</v>
      </c>
    </row>
    <row r="31" spans="2:2" ht="12.25" x14ac:dyDescent="0.55000000000000004">
      <c r="B31" s="1" t="s">
        <v>119</v>
      </c>
    </row>
    <row r="32" spans="2:2" ht="12.25" x14ac:dyDescent="0.55000000000000004">
      <c r="B32" s="1" t="s">
        <v>120</v>
      </c>
    </row>
    <row r="33" spans="2:2" ht="12.25" x14ac:dyDescent="0.55000000000000004">
      <c r="B33" s="1" t="s">
        <v>10</v>
      </c>
    </row>
    <row r="36" spans="2:2" ht="12.25" x14ac:dyDescent="0.55000000000000004">
      <c r="B36" s="8" t="s">
        <v>121</v>
      </c>
    </row>
    <row r="37" spans="2:2" ht="11.75" x14ac:dyDescent="0.55000000000000004">
      <c r="B37" s="5" t="s">
        <v>122</v>
      </c>
    </row>
    <row r="38" spans="2:2" ht="11.75" x14ac:dyDescent="0.55000000000000004">
      <c r="B38" s="5" t="s">
        <v>123</v>
      </c>
    </row>
    <row r="39" spans="2:2" ht="11.75" x14ac:dyDescent="0.55000000000000004">
      <c r="B39" s="6" t="s">
        <v>124</v>
      </c>
    </row>
    <row r="40" spans="2:2" ht="11.75" x14ac:dyDescent="0.55000000000000004">
      <c r="B40" s="5" t="s">
        <v>125</v>
      </c>
    </row>
    <row r="41" spans="2:2" ht="11.75" x14ac:dyDescent="0.55000000000000004">
      <c r="B41" s="4" t="s">
        <v>126</v>
      </c>
    </row>
    <row r="42" spans="2:2" ht="11.75" x14ac:dyDescent="0.55000000000000004">
      <c r="B42" s="4" t="s">
        <v>127</v>
      </c>
    </row>
    <row r="43" spans="2:2" ht="11.75" x14ac:dyDescent="0.55000000000000004">
      <c r="B43" s="4" t="s">
        <v>128</v>
      </c>
    </row>
    <row r="44" spans="2:2" ht="11.75" x14ac:dyDescent="0.55000000000000004">
      <c r="B44" s="5" t="s">
        <v>129</v>
      </c>
    </row>
    <row r="45" spans="2:2" ht="11.75" x14ac:dyDescent="0.55000000000000004">
      <c r="B45" s="5" t="s">
        <v>130</v>
      </c>
    </row>
    <row r="46" spans="2:2" ht="11.75" x14ac:dyDescent="0.55000000000000004">
      <c r="B46" s="4" t="s">
        <v>131</v>
      </c>
    </row>
    <row r="47" spans="2:2" ht="11.75" x14ac:dyDescent="0.55000000000000004">
      <c r="B47" s="4" t="s">
        <v>132</v>
      </c>
    </row>
    <row r="48" spans="2:2" ht="11.75" x14ac:dyDescent="0.55000000000000004">
      <c r="B48" s="4" t="s">
        <v>133</v>
      </c>
    </row>
    <row r="49" spans="2:2" ht="11.75" x14ac:dyDescent="0.55000000000000004">
      <c r="B49" s="4" t="s">
        <v>134</v>
      </c>
    </row>
    <row r="50" spans="2:2" ht="11.75" x14ac:dyDescent="0.55000000000000004">
      <c r="B50" s="4" t="s">
        <v>135</v>
      </c>
    </row>
    <row r="51" spans="2:2" ht="11.75" x14ac:dyDescent="0.55000000000000004">
      <c r="B51" s="4" t="s">
        <v>136</v>
      </c>
    </row>
    <row r="52" spans="2:2" ht="11.75" x14ac:dyDescent="0.55000000000000004">
      <c r="B52" s="4" t="s">
        <v>137</v>
      </c>
    </row>
    <row r="53" spans="2:2" ht="11.75" x14ac:dyDescent="0.55000000000000004">
      <c r="B53" s="5" t="s">
        <v>138</v>
      </c>
    </row>
    <row r="54" spans="2:2" ht="11.75" x14ac:dyDescent="0.55000000000000004">
      <c r="B54" s="4" t="s">
        <v>139</v>
      </c>
    </row>
    <row r="55" spans="2:2" ht="11.75" x14ac:dyDescent="0.55000000000000004">
      <c r="B55" s="4" t="s">
        <v>140</v>
      </c>
    </row>
    <row r="56" spans="2:2" ht="11.75" x14ac:dyDescent="0.55000000000000004">
      <c r="B56" s="5" t="s">
        <v>141</v>
      </c>
    </row>
    <row r="57" spans="2:2" ht="11.75" x14ac:dyDescent="0.55000000000000004">
      <c r="B57" s="4" t="s">
        <v>142</v>
      </c>
    </row>
    <row r="58" spans="2:2" ht="11.75" x14ac:dyDescent="0.55000000000000004">
      <c r="B58" s="4" t="s">
        <v>143</v>
      </c>
    </row>
  </sheetData>
  <hyperlinks>
    <hyperlink ref="B39" location="_ftn1" display="_ftn1" xr:uid="{048373ED-7012-46A0-B31C-D0967DB06E6E}"/>
  </hyperlinks>
  <pageMargins left="0.7" right="0.7" top="0.75" bottom="0.75" header="0.3" footer="0.3"/>
  <pageSetup paperSize="9" orientation="portrait" horizontalDpi="4294967294" verticalDpi="4294967294"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55F732436BD414ABE4F9007290F88BC" ma:contentTypeVersion="29" ma:contentTypeDescription="Create a new document." ma:contentTypeScope="" ma:versionID="7756ab31655b06bf8e0fcba8adbbff5c">
  <xsd:schema xmlns:xsd="http://www.w3.org/2001/XMLSchema" xmlns:xs="http://www.w3.org/2001/XMLSchema" xmlns:p="http://schemas.microsoft.com/office/2006/metadata/properties" xmlns:ns2="d9cf0e28-81d2-4dc7-8b10-820d80ed680d" xmlns:ns3="e91d5986-7c29-4ed1-8a54-b8fb378ed474" targetNamespace="http://schemas.microsoft.com/office/2006/metadata/properties" ma:root="true" ma:fieldsID="27b71a969902f2a26b14ce6b28c5feb5" ns2:_="" ns3:_="">
    <xsd:import namespace="d9cf0e28-81d2-4dc7-8b10-820d80ed680d"/>
    <xsd:import namespace="e91d5986-7c29-4ed1-8a54-b8fb378ed474"/>
    <xsd:element name="properties">
      <xsd:complexType>
        <xsd:sequence>
          <xsd:element name="documentManagement">
            <xsd:complexType>
              <xsd:all>
                <xsd:element ref="ns2:DocumentCategory" minOccurs="0"/>
                <xsd:element ref="ns2:DocumentType" minOccurs="0"/>
                <xsd:element ref="ns2:FileClassificationMode" minOccurs="0"/>
                <xsd:element ref="ns2:FileNameDescription" minOccurs="0"/>
                <xsd:element ref="ns2:ProjectNumber" minOccurs="0"/>
                <xsd:element ref="ns2:OperatingUnit" minOccurs="0"/>
                <xsd:element ref="ns2:Language" minOccurs="0"/>
                <xsd:element ref="ns2:FunctionalArea" minOccurs="0"/>
                <xsd:element ref="ns2:OutputNumber" minOccurs="0"/>
                <xsd:element ref="ns2:DocumentStatus" minOccurs="0"/>
                <xsd:element ref="ns2:DocCoverageStartDate" minOccurs="0"/>
                <xsd:element ref="ns2:DocCoverageEndDate" minOccurs="0"/>
                <xsd:element ref="ns2:FocusArea" minOccurs="0"/>
                <xsd:element ref="ns2:AuthorName" minOccurs="0"/>
                <xsd:element ref="ns2:OfficeCountry" minOccurs="0"/>
                <xsd:element ref="ns2:MediaServiceMetadata" minOccurs="0"/>
                <xsd:element ref="ns2:MediaServiceFastMetadata"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9cf0e28-81d2-4dc7-8b10-820d80ed680d" elementFormDefault="qualified">
    <xsd:import namespace="http://schemas.microsoft.com/office/2006/documentManagement/types"/>
    <xsd:import namespace="http://schemas.microsoft.com/office/infopath/2007/PartnerControls"/>
    <xsd:element name="DocumentCategory" ma:index="8" nillable="true" ma:displayName="DocumentCategory" ma:format="Dropdown" ma:internalName="DocumentCategory">
      <xsd:simpleType>
        <xsd:restriction base="dms:Text">
          <xsd:maxLength value="255"/>
        </xsd:restriction>
      </xsd:simpleType>
    </xsd:element>
    <xsd:element name="DocumentType" ma:index="9" nillable="true" ma:displayName="DocumentType" ma:format="Dropdown" ma:indexed="true" ma:internalName="DocumentType">
      <xsd:simpleType>
        <xsd:restriction base="dms:Text">
          <xsd:maxLength value="255"/>
        </xsd:restriction>
      </xsd:simpleType>
    </xsd:element>
    <xsd:element name="FileClassificationMode" ma:index="10" nillable="true" ma:displayName="FileClassificationMode" ma:format="Dropdown" ma:indexed="true" ma:internalName="FileClassificationMode">
      <xsd:simpleType>
        <xsd:restriction base="dms:Text">
          <xsd:maxLength value="255"/>
        </xsd:restriction>
      </xsd:simpleType>
    </xsd:element>
    <xsd:element name="FileNameDescription" ma:index="11" nillable="true" ma:displayName="FileNameDescription" ma:format="Dropdown" ma:indexed="true" ma:internalName="FileNameDescription">
      <xsd:simpleType>
        <xsd:restriction base="dms:Text">
          <xsd:maxLength value="255"/>
        </xsd:restriction>
      </xsd:simpleType>
    </xsd:element>
    <xsd:element name="ProjectNumber" ma:index="12" nillable="true" ma:displayName="ProjectNumber" ma:format="Dropdown" ma:indexed="true" ma:internalName="ProjectNumber">
      <xsd:simpleType>
        <xsd:restriction base="dms:Text">
          <xsd:maxLength value="255"/>
        </xsd:restriction>
      </xsd:simpleType>
    </xsd:element>
    <xsd:element name="OperatingUnit" ma:index="13" nillable="true" ma:displayName="OperatingUnit" ma:format="Dropdown" ma:indexed="true" ma:internalName="OperatingUnit">
      <xsd:simpleType>
        <xsd:restriction base="dms:Text">
          <xsd:maxLength value="255"/>
        </xsd:restriction>
      </xsd:simpleType>
    </xsd:element>
    <xsd:element name="Language" ma:index="14" nillable="true" ma:displayName="Language" ma:format="Dropdown" ma:internalName="Language">
      <xsd:simpleType>
        <xsd:restriction base="dms:Text">
          <xsd:maxLength value="255"/>
        </xsd:restriction>
      </xsd:simpleType>
    </xsd:element>
    <xsd:element name="FunctionalArea" ma:index="15" nillable="true" ma:displayName="FunctionalArea" ma:format="Dropdown" ma:internalName="FunctionalArea">
      <xsd:simpleType>
        <xsd:restriction base="dms:Text">
          <xsd:maxLength value="255"/>
        </xsd:restriction>
      </xsd:simpleType>
    </xsd:element>
    <xsd:element name="OutputNumber" ma:index="16" nillable="true" ma:displayName="OutputNumber" ma:format="Dropdown" ma:indexed="true" ma:internalName="OutputNumber">
      <xsd:simpleType>
        <xsd:restriction base="dms:Text">
          <xsd:maxLength value="255"/>
        </xsd:restriction>
      </xsd:simpleType>
    </xsd:element>
    <xsd:element name="DocumentStatus" ma:index="17" nillable="true" ma:displayName="DocumentStatus" ma:format="Dropdown" ma:internalName="DocumentStatus">
      <xsd:simpleType>
        <xsd:restriction base="dms:Text">
          <xsd:maxLength value="255"/>
        </xsd:restriction>
      </xsd:simpleType>
    </xsd:element>
    <xsd:element name="DocCoverageStartDate" ma:index="18" nillable="true" ma:displayName="DocCoverageStartDate" ma:default="[today]" ma:format="DateOnly" ma:indexed="true" ma:internalName="DocCoverageStartDate">
      <xsd:simpleType>
        <xsd:restriction base="dms:DateTime"/>
      </xsd:simpleType>
    </xsd:element>
    <xsd:element name="DocCoverageEndDate" ma:index="19" nillable="true" ma:displayName="DocCoverageEndDate" ma:format="DateOnly" ma:internalName="DocCoverageEndDate">
      <xsd:simpleType>
        <xsd:restriction base="dms:DateTime"/>
      </xsd:simpleType>
    </xsd:element>
    <xsd:element name="FocusArea" ma:index="20" nillable="true" ma:displayName="FocusArea" ma:format="Dropdown" ma:internalName="FocusArea">
      <xsd:simpleType>
        <xsd:restriction base="dms:Text">
          <xsd:maxLength value="255"/>
        </xsd:restriction>
      </xsd:simpleType>
    </xsd:element>
    <xsd:element name="AuthorName" ma:index="21" nillable="true" ma:displayName="AuthorName" ma:format="Dropdown" ma:indexed="true" ma:internalName="AuthorName">
      <xsd:simpleType>
        <xsd:restriction base="dms:Text">
          <xsd:maxLength value="255"/>
        </xsd:restriction>
      </xsd:simpleType>
    </xsd:element>
    <xsd:element name="OfficeCountry" ma:index="22" nillable="true" ma:displayName="OfficeCountry" ma:format="Dropdown" ma:indexed="true" ma:internalName="OfficeCountry">
      <xsd:simpleType>
        <xsd:restriction base="dms:Text">
          <xsd:maxLength value="255"/>
        </xsd:restriction>
      </xsd:simpleType>
    </xsd:element>
    <xsd:element name="MediaServiceMetadata" ma:index="23" nillable="true" ma:displayName="MediaServiceMetadata" ma:hidden="true" ma:internalName="MediaServiceMetadata" ma:readOnly="true">
      <xsd:simpleType>
        <xsd:restriction base="dms:Note"/>
      </xsd:simpleType>
    </xsd:element>
    <xsd:element name="MediaServiceFastMetadata" ma:index="24" nillable="true" ma:displayName="MediaServiceFastMetadata" ma:hidden="true" ma:internalName="MediaServiceFastMetadata" ma:readOnly="true">
      <xsd:simpleType>
        <xsd:restriction base="dms:Note"/>
      </xsd:simpleType>
    </xsd:element>
    <xsd:element name="MediaLengthInSeconds" ma:index="25" nillable="true" ma:displayName="MediaLengthInSeconds" ma:hidden="true" ma:internalName="MediaLengthInSeconds" ma:readOnly="true">
      <xsd:simpleType>
        <xsd:restriction base="dms:Unknown"/>
      </xsd:simpleType>
    </xsd:element>
    <xsd:element name="lcf76f155ced4ddcb4097134ff3c332f" ma:index="27" nillable="true" ma:taxonomy="true" ma:internalName="lcf76f155ced4ddcb4097134ff3c332f" ma:taxonomyFieldName="MediaServiceImageTags" ma:displayName="Image Tags" ma:readOnly="false" ma:fieldId="{5cf76f15-5ced-4ddc-b409-7134ff3c332f}" ma:taxonomyMulti="true" ma:sspId="f8ebb0a5-c57d-4c3a-bec7-8a38252dd05c" ma:termSetId="09814cd3-568e-fe90-9814-8d621ff8fb84" ma:anchorId="fba54fb3-c3e1-fe81-a776-ca4b69148c4d" ma:open="true" ma:isKeyword="false">
      <xsd:complexType>
        <xsd:sequence>
          <xsd:element ref="pc:Terms" minOccurs="0" maxOccurs="1"/>
        </xsd:sequence>
      </xsd:complex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ServiceOCR" ma:index="31" nillable="true" ma:displayName="Extracted Text" ma:internalName="MediaServiceOCR" ma:readOnly="true">
      <xsd:simpleType>
        <xsd:restriction base="dms:Note">
          <xsd:maxLength value="255"/>
        </xsd:restriction>
      </xsd:simpleType>
    </xsd:element>
    <xsd:element name="MediaServiceDateTaken" ma:index="32" nillable="true" ma:displayName="MediaServiceDateTaken" ma:hidden="true" ma:indexed="true" ma:internalName="MediaServiceDateTaken" ma:readOnly="true">
      <xsd:simpleType>
        <xsd:restriction base="dms:Text"/>
      </xsd:simpleType>
    </xsd:element>
    <xsd:element name="MediaServiceObjectDetectorVersions" ma:index="33" nillable="true" ma:displayName="MediaServiceObjectDetectorVersions" ma:hidden="true" ma:indexed="true" ma:internalName="MediaServiceObjectDetectorVersions" ma:readOnly="true">
      <xsd:simpleType>
        <xsd:restriction base="dms:Text"/>
      </xsd:simpleType>
    </xsd:element>
    <xsd:element name="MediaServiceLocation" ma:index="34" nillable="true" ma:displayName="Location" ma:indexed="true" ma:internalName="MediaServiceLocation" ma:readOnly="true">
      <xsd:simpleType>
        <xsd:restriction base="dms:Text"/>
      </xsd:simpleType>
    </xsd:element>
    <xsd:element name="MediaServiceSearchProperties" ma:index="3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91d5986-7c29-4ed1-8a54-b8fb378ed474" elementFormDefault="qualified">
    <xsd:import namespace="http://schemas.microsoft.com/office/2006/documentManagement/types"/>
    <xsd:import namespace="http://schemas.microsoft.com/office/infopath/2007/PartnerControls"/>
    <xsd:element name="TaxCatchAll" ma:index="28" nillable="true" ma:displayName="Taxonomy Catch All Column" ma:hidden="true" ma:list="{89ecd518-8760-4857-902e-5583cb61199f}" ma:internalName="TaxCatchAll" ma:showField="CatchAllData" ma:web="e91d5986-7c29-4ed1-8a54-b8fb378ed47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9cf0e28-81d2-4dc7-8b10-820d80ed680d">
      <Terms xmlns="http://schemas.microsoft.com/office/infopath/2007/PartnerControls"/>
    </lcf76f155ced4ddcb4097134ff3c332f>
    <TaxCatchAll xmlns="e91d5986-7c29-4ed1-8a54-b8fb378ed474" xsi:nil="true"/>
    <OfficeCountry xmlns="d9cf0e28-81d2-4dc7-8b10-820d80ed680d">B0434 - Sri Lanka - Colombo</OfficeCountry>
    <DocumentStatus xmlns="d9cf0e28-81d2-4dc7-8b10-820d80ed680d">Approved</DocumentStatus>
    <DocCoverageEndDate xmlns="d9cf0e28-81d2-4dc7-8b10-820d80ed680d">2025-12-31T05:00:00+00:00</DocCoverageEndDate>
    <FunctionalArea xmlns="d9cf0e28-81d2-4dc7-8b10-820d80ed680d">Programme and Project</FunctionalArea>
    <FileNameDescription xmlns="d9cf0e28-81d2-4dc7-8b10-820d80ed680d">Annual Workplan</FileNameDescription>
    <ProjectNumber xmlns="d9cf0e28-81d2-4dc7-8b10-820d80ed680d">01003844</ProjectNumber>
    <DocumentType xmlns="d9cf0e28-81d2-4dc7-8b10-820d80ed680d">Annual/Multi-year Workplan</DocumentType>
    <Language xmlns="d9cf0e28-81d2-4dc7-8b10-820d80ed680d">English</Language>
    <AuthorName xmlns="d9cf0e28-81d2-4dc7-8b10-820d80ed680d">UNDP</AuthorName>
    <DocumentCategory xmlns="d9cf0e28-81d2-4dc7-8b10-820d80ed680d">Project</DocumentCategory>
    <OperatingUnit xmlns="d9cf0e28-81d2-4dc7-8b10-820d80ed680d">UNDP-LKA</OperatingUnit>
    <FocusArea xmlns="d9cf0e28-81d2-4dc7-8b10-820d80ed680d">Resilience</FocusArea>
    <DocCoverageStartDate xmlns="d9cf0e28-81d2-4dc7-8b10-820d80ed680d">2025-01-01T00:00:00+00:00</DocCoverageStartDate>
    <FileClassificationMode xmlns="d9cf0e28-81d2-4dc7-8b10-820d80ed680d">Public</FileClassificationMode>
    <OutputNumber xmlns="d9cf0e28-81d2-4dc7-8b10-820d80ed680d" xsi:nil="true"/>
  </documentManagement>
</p:properties>
</file>

<file path=customXml/itemProps1.xml><?xml version="1.0" encoding="utf-8"?>
<ds:datastoreItem xmlns:ds="http://schemas.openxmlformats.org/officeDocument/2006/customXml" ds:itemID="{20082240-A6E0-4B20-BC3F-1381A51CE8D4}"/>
</file>

<file path=customXml/itemProps2.xml><?xml version="1.0" encoding="utf-8"?>
<ds:datastoreItem xmlns:ds="http://schemas.openxmlformats.org/officeDocument/2006/customXml" ds:itemID="{CB0F58A7-83DD-4815-9955-436A5463FA21}">
  <ds:schemaRefs>
    <ds:schemaRef ds:uri="http://schemas.microsoft.com/sharepoint/v3/contenttype/forms"/>
  </ds:schemaRefs>
</ds:datastoreItem>
</file>

<file path=customXml/itemProps3.xml><?xml version="1.0" encoding="utf-8"?>
<ds:datastoreItem xmlns:ds="http://schemas.openxmlformats.org/officeDocument/2006/customXml" ds:itemID="{02DC49C7-2285-4333-AD26-D0B52BE5D810}">
  <ds:schemaRefs>
    <ds:schemaRef ds:uri="http://schemas.microsoft.com/office/2006/metadata/properties"/>
    <ds:schemaRef ds:uri="http://schemas.microsoft.com/office/infopath/2007/PartnerControls"/>
    <ds:schemaRef ds:uri="a25d0381-9691-46ba-8b0e-312c44e2457f"/>
    <ds:schemaRef ds:uri="8ce4baea-9f3c-4120-8b61-1c2cb86eab8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5</vt:i4>
      </vt:variant>
    </vt:vector>
  </HeadingPairs>
  <TitlesOfParts>
    <vt:vector size="7" baseType="lpstr">
      <vt:lpstr>AWP</vt:lpstr>
      <vt:lpstr>Sheet1</vt:lpstr>
      <vt:lpstr>Sheet1!_ftn1</vt:lpstr>
      <vt:lpstr>Sheet1!_ftnref1</vt:lpstr>
      <vt:lpstr>Sheet1!_Hlk99465212</vt:lpstr>
      <vt:lpstr>AWP!Print_Area</vt:lpstr>
      <vt:lpstr>AWP!Print_Titles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Annual Workplan</dc:title>
  <dc:subject/>
  <dc:creator>Khondker Pervez Ahmed</dc:creator>
  <cp:keywords/>
  <dc:description/>
  <cp:lastModifiedBy>Priyan Senevirathna</cp:lastModifiedBy>
  <cp:revision/>
  <dcterms:created xsi:type="dcterms:W3CDTF">2022-09-27T07:53:35Z</dcterms:created>
  <dcterms:modified xsi:type="dcterms:W3CDTF">2025-02-06T01:31:41Z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0x010100155F732436BD414ABE4F9007290F88BC</vt:lpwstr>
  </property>
  <property fmtid="{D5CDD505-2E9C-101B-9397-08002B2CF9AE}" pid="3" name="MediaServiceImageTags">
    <vt:lpwstr/>
  </property>
</Properties>
</file>